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34\Desktop\工作文件\研究生\26综测\综测\汇总表\"/>
    </mc:Choice>
  </mc:AlternateContent>
  <xr:revisionPtr revIDLastSave="0" documentId="13_ncr:1_{99349C5F-EDB2-4457-B278-343B6D24F6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1" hidden="1">Sheet2!$D$1:$D$38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8" i="1" l="1"/>
  <c r="O38" i="1"/>
  <c r="H38" i="1"/>
  <c r="R37" i="1"/>
  <c r="O37" i="1"/>
  <c r="H37" i="1"/>
  <c r="R36" i="1"/>
  <c r="O36" i="1"/>
  <c r="H36" i="1"/>
  <c r="R35" i="1"/>
  <c r="O35" i="1"/>
  <c r="H35" i="1"/>
  <c r="R34" i="1"/>
  <c r="O34" i="1"/>
  <c r="H34" i="1"/>
  <c r="R33" i="1"/>
  <c r="O33" i="1"/>
  <c r="H33" i="1"/>
  <c r="R32" i="1"/>
  <c r="O32" i="1"/>
  <c r="H32" i="1"/>
  <c r="R31" i="1"/>
  <c r="O31" i="1"/>
  <c r="H31" i="1"/>
  <c r="R30" i="1"/>
  <c r="O30" i="1"/>
  <c r="H30" i="1"/>
  <c r="R29" i="1"/>
  <c r="O29" i="1"/>
  <c r="H29" i="1"/>
  <c r="R28" i="1"/>
  <c r="O28" i="1"/>
  <c r="H28" i="1"/>
  <c r="R27" i="1"/>
  <c r="O27" i="1"/>
  <c r="H27" i="1"/>
  <c r="R26" i="1"/>
  <c r="O26" i="1"/>
  <c r="H26" i="1"/>
  <c r="R25" i="1"/>
  <c r="O25" i="1"/>
  <c r="H25" i="1"/>
  <c r="R24" i="1"/>
  <c r="O24" i="1"/>
  <c r="H24" i="1"/>
  <c r="R23" i="1"/>
  <c r="O23" i="1"/>
  <c r="H23" i="1"/>
  <c r="R22" i="1"/>
  <c r="O22" i="1"/>
  <c r="H22" i="1"/>
  <c r="R21" i="1"/>
  <c r="O21" i="1"/>
  <c r="H21" i="1"/>
  <c r="R20" i="1"/>
  <c r="O20" i="1"/>
  <c r="H20" i="1"/>
  <c r="R19" i="1"/>
  <c r="O19" i="1"/>
  <c r="H19" i="1"/>
  <c r="R18" i="1"/>
  <c r="O18" i="1"/>
  <c r="H18" i="1"/>
  <c r="R17" i="1"/>
  <c r="O17" i="1"/>
  <c r="H17" i="1"/>
  <c r="R16" i="1"/>
  <c r="O16" i="1"/>
  <c r="H16" i="1"/>
  <c r="R15" i="1"/>
  <c r="O15" i="1"/>
  <c r="H15" i="1"/>
  <c r="R14" i="1"/>
  <c r="O14" i="1"/>
  <c r="H14" i="1"/>
  <c r="R13" i="1"/>
  <c r="O13" i="1"/>
  <c r="H13" i="1"/>
  <c r="R12" i="1"/>
  <c r="O12" i="1"/>
  <c r="H12" i="1"/>
  <c r="R11" i="1"/>
  <c r="O11" i="1"/>
  <c r="H11" i="1"/>
  <c r="R10" i="1"/>
  <c r="O10" i="1"/>
  <c r="H10" i="1"/>
  <c r="R9" i="1"/>
  <c r="O9" i="1"/>
  <c r="H9" i="1"/>
  <c r="R8" i="1"/>
  <c r="O8" i="1"/>
  <c r="H8" i="1"/>
  <c r="R7" i="1"/>
  <c r="O7" i="1"/>
  <c r="H7" i="1"/>
  <c r="R6" i="1"/>
  <c r="O6" i="1"/>
  <c r="H6" i="1"/>
  <c r="R5" i="1"/>
  <c r="O5" i="1"/>
  <c r="H5" i="1"/>
  <c r="R4" i="1"/>
  <c r="O4" i="1"/>
  <c r="H4" i="1"/>
</calcChain>
</file>

<file path=xl/sharedStrings.xml><?xml version="1.0" encoding="utf-8"?>
<sst xmlns="http://schemas.openxmlformats.org/spreadsheetml/2006/main" count="278" uniqueCount="205">
  <si>
    <r>
      <rPr>
        <b/>
        <sz val="20"/>
        <color rgb="FF000000"/>
        <rFont val="黑体"/>
        <family val="3"/>
        <charset val="134"/>
      </rPr>
      <t>家居与工业设计学院</t>
    </r>
    <r>
      <rPr>
        <b/>
        <sz val="20"/>
        <color rgb="FF000000"/>
        <rFont val="Times New Roman"/>
        <family val="1"/>
      </rPr>
      <t>2025-2026</t>
    </r>
    <r>
      <rPr>
        <b/>
        <sz val="20"/>
        <color rgb="FF000000"/>
        <rFont val="黑体"/>
        <family val="3"/>
        <charset val="134"/>
      </rPr>
      <t>学年</t>
    </r>
    <r>
      <rPr>
        <b/>
        <sz val="20"/>
        <color rgb="FF000000"/>
        <rFont val="Times New Roman"/>
        <family val="1"/>
      </rPr>
      <t>3251401</t>
    </r>
    <r>
      <rPr>
        <b/>
        <sz val="20"/>
        <color rgb="FF000000"/>
        <rFont val="黑体"/>
        <family val="3"/>
        <charset val="134"/>
      </rPr>
      <t>班级综合素质测评汇总表</t>
    </r>
  </si>
  <si>
    <r>
      <rPr>
        <b/>
        <sz val="16"/>
        <color rgb="FF000000"/>
        <rFont val="宋体"/>
        <family val="3"/>
        <charset val="134"/>
      </rPr>
      <t>序号</t>
    </r>
  </si>
  <si>
    <r>
      <rPr>
        <b/>
        <sz val="16"/>
        <color rgb="FF000000"/>
        <rFont val="宋体"/>
        <family val="3"/>
        <charset val="134"/>
      </rPr>
      <t>姓名</t>
    </r>
  </si>
  <si>
    <r>
      <rPr>
        <b/>
        <sz val="16"/>
        <color rgb="FF000000"/>
        <rFont val="宋体"/>
        <family val="3"/>
        <charset val="134"/>
      </rPr>
      <t>学号</t>
    </r>
  </si>
  <si>
    <r>
      <rPr>
        <b/>
        <sz val="16"/>
        <color rgb="FF000000"/>
        <rFont val="宋体"/>
        <family val="3"/>
        <charset val="134"/>
      </rPr>
      <t>专业</t>
    </r>
  </si>
  <si>
    <r>
      <rPr>
        <b/>
        <sz val="14"/>
        <color rgb="FF000000"/>
        <rFont val="宋体"/>
        <family val="3"/>
        <charset val="134"/>
      </rPr>
      <t>德育分（</t>
    </r>
    <r>
      <rPr>
        <b/>
        <sz val="14"/>
        <color rgb="FF000000"/>
        <rFont val="Times New Roman"/>
        <family val="1"/>
      </rPr>
      <t>D</t>
    </r>
    <r>
      <rPr>
        <b/>
        <sz val="14"/>
        <color rgb="FF000000"/>
        <rFont val="宋体"/>
        <family val="3"/>
        <charset val="134"/>
      </rPr>
      <t>，满分</t>
    </r>
    <r>
      <rPr>
        <b/>
        <sz val="14"/>
        <color rgb="FF000000"/>
        <rFont val="Times New Roman"/>
        <family val="1"/>
      </rPr>
      <t>100</t>
    </r>
    <r>
      <rPr>
        <b/>
        <sz val="14"/>
        <color rgb="FF000000"/>
        <rFont val="宋体"/>
        <family val="3"/>
        <charset val="134"/>
      </rPr>
      <t>）</t>
    </r>
    <r>
      <rPr>
        <b/>
        <sz val="14"/>
        <color rgb="FF000000"/>
        <rFont val="Times New Roman"/>
        <family val="1"/>
      </rPr>
      <t xml:space="preserve">
D=D1+D2</t>
    </r>
  </si>
  <si>
    <r>
      <rPr>
        <b/>
        <sz val="14"/>
        <color rgb="FF000000"/>
        <rFont val="宋体"/>
        <family val="3"/>
        <charset val="134"/>
      </rPr>
      <t>智育分（</t>
    </r>
    <r>
      <rPr>
        <b/>
        <sz val="14"/>
        <color rgb="FF000000"/>
        <rFont val="Times New Roman"/>
        <family val="1"/>
      </rPr>
      <t>Z</t>
    </r>
    <r>
      <rPr>
        <b/>
        <sz val="14"/>
        <color rgb="FF000000"/>
        <rFont val="宋体"/>
        <family val="3"/>
        <charset val="134"/>
      </rPr>
      <t>，满分</t>
    </r>
    <r>
      <rPr>
        <b/>
        <sz val="14"/>
        <color rgb="FF000000"/>
        <rFont val="Times New Roman"/>
        <family val="1"/>
      </rPr>
      <t>100</t>
    </r>
    <r>
      <rPr>
        <b/>
        <sz val="14"/>
        <color rgb="FF000000"/>
        <rFont val="宋体"/>
        <family val="3"/>
        <charset val="134"/>
      </rPr>
      <t>）</t>
    </r>
    <r>
      <rPr>
        <b/>
        <sz val="14"/>
        <color rgb="FF000000"/>
        <rFont val="Times New Roman"/>
        <family val="1"/>
      </rPr>
      <t xml:space="preserve">  Z=0.4Z</t>
    </r>
    <r>
      <rPr>
        <b/>
        <sz val="8"/>
        <color rgb="FF000000"/>
        <rFont val="Times New Roman"/>
        <family val="1"/>
      </rPr>
      <t>1</t>
    </r>
    <r>
      <rPr>
        <b/>
        <sz val="14"/>
        <color rgb="FF000000"/>
        <rFont val="Times New Roman"/>
        <family val="1"/>
      </rPr>
      <t>+0.3Z</t>
    </r>
    <r>
      <rPr>
        <b/>
        <sz val="8"/>
        <color rgb="FF000000"/>
        <rFont val="Times New Roman"/>
        <family val="1"/>
      </rPr>
      <t>2</t>
    </r>
    <r>
      <rPr>
        <b/>
        <sz val="14"/>
        <color rgb="FF000000"/>
        <rFont val="Times New Roman"/>
        <family val="1"/>
      </rPr>
      <t>+0.3Z</t>
    </r>
    <r>
      <rPr>
        <b/>
        <sz val="8"/>
        <color rgb="FF000000"/>
        <rFont val="Times New Roman"/>
        <family val="1"/>
      </rPr>
      <t>3</t>
    </r>
    <r>
      <rPr>
        <b/>
        <sz val="14"/>
        <color rgb="FF000000"/>
        <rFont val="Times New Roman"/>
        <family val="1"/>
      </rPr>
      <t xml:space="preserve"> </t>
    </r>
  </si>
  <si>
    <r>
      <rPr>
        <b/>
        <sz val="14"/>
        <color rgb="FF000000"/>
        <rFont val="宋体"/>
        <family val="3"/>
        <charset val="134"/>
      </rPr>
      <t>社会实践与学生事务服务分（</t>
    </r>
    <r>
      <rPr>
        <b/>
        <sz val="14"/>
        <color rgb="FF000000"/>
        <rFont val="Times New Roman"/>
        <family val="1"/>
      </rPr>
      <t>J</t>
    </r>
    <r>
      <rPr>
        <b/>
        <sz val="14"/>
        <color rgb="FF000000"/>
        <rFont val="宋体"/>
        <family val="3"/>
        <charset val="134"/>
      </rPr>
      <t>）</t>
    </r>
  </si>
  <si>
    <r>
      <rPr>
        <b/>
        <sz val="14"/>
        <color rgb="FF000000"/>
        <rFont val="宋体"/>
        <family val="3"/>
        <charset val="134"/>
      </rPr>
      <t>总分（</t>
    </r>
    <r>
      <rPr>
        <b/>
        <sz val="14"/>
        <color rgb="FF000000"/>
        <rFont val="Times New Roman"/>
        <family val="1"/>
      </rPr>
      <t>S</t>
    </r>
    <r>
      <rPr>
        <b/>
        <sz val="14"/>
        <color rgb="FF000000"/>
        <rFont val="宋体"/>
        <family val="3"/>
        <charset val="134"/>
      </rPr>
      <t>）</t>
    </r>
    <r>
      <rPr>
        <b/>
        <sz val="14"/>
        <color rgb="FF000000"/>
        <rFont val="Times New Roman"/>
        <family val="1"/>
      </rPr>
      <t>S=0.05*D+0.9*Z+0.05*J</t>
    </r>
  </si>
  <si>
    <r>
      <rPr>
        <b/>
        <sz val="14"/>
        <color rgb="FF000000"/>
        <rFont val="宋体"/>
        <family val="3"/>
        <charset val="134"/>
      </rPr>
      <t>专业名次</t>
    </r>
  </si>
  <si>
    <r>
      <rPr>
        <b/>
        <sz val="14"/>
        <color rgb="FF000000"/>
        <rFont val="宋体"/>
        <family val="3"/>
        <charset val="134"/>
      </rPr>
      <t>班级</t>
    </r>
    <r>
      <rPr>
        <b/>
        <sz val="14"/>
        <color rgb="FF000000"/>
        <rFont val="Times New Roman"/>
        <family val="1"/>
      </rPr>
      <t xml:space="preserve">
</t>
    </r>
    <r>
      <rPr>
        <b/>
        <sz val="14"/>
        <color rgb="FF000000"/>
        <rFont val="宋体"/>
        <family val="3"/>
        <charset val="134"/>
      </rPr>
      <t>排名</t>
    </r>
  </si>
  <si>
    <r>
      <rPr>
        <b/>
        <sz val="11"/>
        <color rgb="FF000000"/>
        <rFont val="宋体"/>
        <family val="3"/>
        <charset val="134"/>
      </rPr>
      <t>学生本人签字</t>
    </r>
  </si>
  <si>
    <t>备注</t>
  </si>
  <si>
    <r>
      <rPr>
        <b/>
        <sz val="11"/>
        <color rgb="FF000000"/>
        <rFont val="宋体"/>
        <family val="3"/>
        <charset val="134"/>
      </rPr>
      <t>基础分</t>
    </r>
    <r>
      <rPr>
        <b/>
        <sz val="11"/>
        <color rgb="FF000000"/>
        <rFont val="Times New Roman"/>
        <family val="1"/>
      </rPr>
      <t>D1</t>
    </r>
  </si>
  <si>
    <r>
      <rPr>
        <b/>
        <sz val="11"/>
        <color rgb="FF000000"/>
        <rFont val="宋体"/>
        <family val="3"/>
        <charset val="134"/>
      </rPr>
      <t>记实分</t>
    </r>
    <r>
      <rPr>
        <b/>
        <sz val="11"/>
        <color rgb="FF000000"/>
        <rFont val="Times New Roman"/>
        <family val="1"/>
      </rPr>
      <t>D2</t>
    </r>
  </si>
  <si>
    <r>
      <rPr>
        <b/>
        <sz val="11"/>
        <color rgb="FF000000"/>
        <rFont val="宋体"/>
        <family val="3"/>
        <charset val="134"/>
      </rPr>
      <t>记实分加</t>
    </r>
    <r>
      <rPr>
        <b/>
        <sz val="11"/>
        <color rgb="FF000000"/>
        <rFont val="Times New Roman"/>
        <family val="1"/>
      </rPr>
      <t>/</t>
    </r>
    <r>
      <rPr>
        <b/>
        <sz val="11"/>
        <color rgb="FF000000"/>
        <rFont val="宋体"/>
        <family val="3"/>
        <charset val="134"/>
      </rPr>
      <t>减分原因</t>
    </r>
  </si>
  <si>
    <t>D=</t>
  </si>
  <si>
    <t>Z1</t>
  </si>
  <si>
    <r>
      <rPr>
        <b/>
        <sz val="11"/>
        <color rgb="FF000000"/>
        <rFont val="宋体"/>
        <family val="3"/>
        <charset val="134"/>
      </rPr>
      <t>加分原因</t>
    </r>
  </si>
  <si>
    <t>Z2</t>
  </si>
  <si>
    <t>Z3</t>
  </si>
  <si>
    <t>Z</t>
  </si>
  <si>
    <t>J</t>
  </si>
  <si>
    <t>聂云玺</t>
  </si>
  <si>
    <t>3251400658</t>
  </si>
  <si>
    <t>家具设计与工程</t>
  </si>
  <si>
    <t>课程成绩</t>
  </si>
  <si>
    <t>①《Coat i ngs》杂志2026年1月第16卷第1期文献号0031：
《Surface Property Evolution of Pigmented Chinese Lacquer
Coatings During Mercury Lamp-Induced Photoaging》（SCI 三区，一作）：100分；
②《Buildings》杂志2026年1月第16卷第01期文献号0044：《Visual Attention and User Preference Analysis of Children’s
Beds in Interior Environments Using Eye-Tracking Technology》
（SCI 三区，一作）：100分</t>
  </si>
  <si>
    <t>未来设计师·全国高校数字艺术设计大赛（国家一类-省级3等奖-一作）+10分</t>
  </si>
  <si>
    <t>团委研究生助理 +70分</t>
  </si>
  <si>
    <t>1/30</t>
  </si>
  <si>
    <t>1/35</t>
  </si>
  <si>
    <t>周晓锐</t>
  </si>
  <si>
    <t>3251400686</t>
  </si>
  <si>
    <t>设计学</t>
  </si>
  <si>
    <t>①江苏省研究生“田园之诗”乡村振兴创新设计大赛（省级一类-金奖）+30分；
②全国大学生数字媒体科技作品及创意竞赛（国家一类-国二)+40分；        
③未来设计师.全国高校数字艺术设计大赛（江苏省赛）（省级一类-省一）+30分；</t>
  </si>
  <si>
    <t>①美丽中国行+5分；
②团支部书记+60分</t>
  </si>
  <si>
    <t>1/5</t>
  </si>
  <si>
    <t>2/35</t>
  </si>
  <si>
    <t>袁钰欣</t>
  </si>
  <si>
    <t>3251400688</t>
  </si>
  <si>
    <t>Journal of Eye Movement Research，2026年6月，第19卷第3期，文章号68，Effects of Surface Texture and Color on the Visuo-Tactile Perception of Polyurethane Synthetic Leather for Automotive Seats（SCI三区：一作+100分）</t>
  </si>
  <si>
    <t>①第三届江苏省研究生“田园之诗”乡村振兴创新设计大赛-省级金奖-一作+30分；
②全国大学生数字媒体科技作品及创意竞赛-省三-一作+10分；</t>
  </si>
  <si>
    <t>①美丽中国行+11分；
②党支部副书记+45分</t>
  </si>
  <si>
    <t>2/5</t>
  </si>
  <si>
    <t>3/35</t>
  </si>
  <si>
    <t>杜心悦</t>
  </si>
  <si>
    <t>3251400682</t>
  </si>
  <si>
    <t>南京林业大学第九届生态文化节口号录制群演+3分</t>
  </si>
  <si>
    <t>《Coatings》杂志2025年10月第15卷文章编号1230《Preparation and Properties of Composite Coatings Fabricated from Carved Lacquer Waste and Waterborne Acrylic Resin》（SCI 三区，一作）：100 分</t>
  </si>
  <si>
    <t>①美丽中国行+8分；
②院研会干事+50分</t>
  </si>
  <si>
    <t>2/30</t>
  </si>
  <si>
    <t>4/35</t>
  </si>
  <si>
    <t>巫子怡</t>
  </si>
  <si>
    <t>3251400669</t>
  </si>
  <si>
    <t>①参加新图廉洁文化活动+3分；
②参加生态文化节宣传视频拍摄+3分；
③林下有约樱花节活动现场志愿者+3分</t>
  </si>
  <si>
    <t>“憧憬·美丽中国”艺术设计大赛（国家级二类-国家级金奖-1作）+40分</t>
  </si>
  <si>
    <t>院研会干事+46分</t>
  </si>
  <si>
    <t>3/30</t>
  </si>
  <si>
    <t>5/35</t>
  </si>
  <si>
    <t>周芮</t>
  </si>
  <si>
    <t>3251400684</t>
  </si>
  <si>
    <r>
      <rPr>
        <sz val="10"/>
        <color rgb="FF000000"/>
        <rFont val="宋体"/>
        <family val="3"/>
        <charset val="134"/>
      </rPr>
      <t>第十一届家具年会志愿者一次</t>
    </r>
    <r>
      <rPr>
        <sz val="10"/>
        <color rgb="FF000000"/>
        <rFont val="Times New Roman"/>
        <family val="1"/>
      </rPr>
      <t>+3</t>
    </r>
    <r>
      <rPr>
        <sz val="10"/>
        <color rgb="FF000000"/>
        <rFont val="宋体"/>
        <family val="3"/>
        <charset val="134"/>
      </rPr>
      <t>分</t>
    </r>
  </si>
  <si>
    <t>《wood science and technology》2026年2月第60卷第34条：《Effects of cycle load amplitude and count on fatigue damage progression in wooden furniture（SCI二区-二作+100分）</t>
  </si>
  <si>
    <t>4/30</t>
  </si>
  <si>
    <t>6/35</t>
  </si>
  <si>
    <t>恽梓辛</t>
  </si>
  <si>
    <t>3251400690</t>
  </si>
  <si>
    <t>“憧憬·美丽中国”艺术设计大赛（国家二类-国家级金奖-一作）+40分</t>
  </si>
  <si>
    <t>美丽中国行+20分</t>
  </si>
  <si>
    <t>3/5</t>
  </si>
  <si>
    <t>7/35</t>
  </si>
  <si>
    <t>刘涛</t>
  </si>
  <si>
    <t>3251400668</t>
  </si>
  <si>
    <t>“憧憬·美丽中国”艺术设计大赛（国家二类-金奖-一作）+40分</t>
  </si>
  <si>
    <t>5/30</t>
  </si>
  <si>
    <t>8/35</t>
  </si>
  <si>
    <t>王正乐</t>
  </si>
  <si>
    <t>3251400689</t>
  </si>
  <si>
    <t>研工部林彩纷呈·创意无限大赛三等奖+3.6分</t>
  </si>
  <si>
    <t>“憧憬·美丽中国”艺术设计大赛（国家二类-国家级铜奖-一作）+10分</t>
  </si>
  <si>
    <t>①美丽中国行+20分；
②校研会干事+60分</t>
  </si>
  <si>
    <t>4/5</t>
  </si>
  <si>
    <t>9/35</t>
  </si>
  <si>
    <t>杨程鑫</t>
  </si>
  <si>
    <t>3251400683</t>
  </si>
  <si>
    <t>“憧憬·美丽中国”艺术设计大赛（国家二类-国家级银奖-一作）+20分</t>
  </si>
  <si>
    <t>美丽中国行+8分</t>
  </si>
  <si>
    <t>6/30</t>
  </si>
  <si>
    <t>10/35</t>
  </si>
  <si>
    <t>朱玉</t>
  </si>
  <si>
    <t>3251400659</t>
  </si>
  <si>
    <t>米兰设计周-中国高校设计学科师生优秀作品展（-国家级一类-三等奖-一作）＋20分</t>
  </si>
  <si>
    <t>7/30</t>
  </si>
  <si>
    <t>11/35</t>
  </si>
  <si>
    <t>王玲</t>
  </si>
  <si>
    <t>3251400662</t>
  </si>
  <si>
    <t>米兰设计周-中国高校设计学科师生优秀作品展（国家一类-国家3等奖-一作）+20分</t>
  </si>
  <si>
    <t>8/30</t>
  </si>
  <si>
    <t>12/35</t>
  </si>
  <si>
    <t>谈文璐</t>
  </si>
  <si>
    <t>3251400677</t>
  </si>
  <si>
    <t>第十一届家具年会志愿者三次+9分</t>
  </si>
  <si>
    <t>①美丽中国行+5分；
②党支部书记+65分</t>
  </si>
  <si>
    <t>9/30</t>
  </si>
  <si>
    <t>13/35</t>
  </si>
  <si>
    <t>席安琪</t>
  </si>
  <si>
    <t>3251400687</t>
  </si>
  <si>
    <t>①美丽中国行+8分；
②班长+70分</t>
  </si>
  <si>
    <t>5/5</t>
  </si>
  <si>
    <t>14/35</t>
  </si>
  <si>
    <t>沈妍</t>
  </si>
  <si>
    <t>3251400665</t>
  </si>
  <si>
    <t>《世界林业研究》杂志2026年网络首发文献：
《竹材用水性涂料研究进展》（中文核心，scd，cscd,一作）：20分；</t>
  </si>
  <si>
    <t>10/30</t>
  </si>
  <si>
    <t>15/35</t>
  </si>
  <si>
    <t>郭兰兴</t>
  </si>
  <si>
    <t>3251400661</t>
  </si>
  <si>
    <t>校研会干事+40分</t>
  </si>
  <si>
    <t>11/30</t>
  </si>
  <si>
    <t>16/35</t>
  </si>
  <si>
    <t>黄顺德</t>
  </si>
  <si>
    <t>3251400664</t>
  </si>
  <si>
    <t>副班长+45分</t>
  </si>
  <si>
    <t>12/30</t>
  </si>
  <si>
    <t>17/35</t>
  </si>
  <si>
    <t>王惠</t>
  </si>
  <si>
    <t>3251400678</t>
  </si>
  <si>
    <t>党支部宣传委员+30分</t>
  </si>
  <si>
    <t>13/30</t>
  </si>
  <si>
    <t>18/35</t>
  </si>
  <si>
    <t>郜凤莹</t>
  </si>
  <si>
    <t>3251400666</t>
  </si>
  <si>
    <t>党支部纪检委员+30分</t>
  </si>
  <si>
    <t>14/30</t>
  </si>
  <si>
    <t>19/35</t>
  </si>
  <si>
    <t>夏琪</t>
  </si>
  <si>
    <t>3251400657</t>
  </si>
  <si>
    <t>15/30</t>
  </si>
  <si>
    <t>20/35</t>
  </si>
  <si>
    <t>熊婷</t>
  </si>
  <si>
    <t>3251400676</t>
  </si>
  <si>
    <t>美丽中国行+7分；
宿舍心理委员+10分</t>
  </si>
  <si>
    <t>16/30</t>
  </si>
  <si>
    <t>21/35</t>
  </si>
  <si>
    <t>刘晔</t>
  </si>
  <si>
    <t>3251400675</t>
  </si>
  <si>
    <t>美丽中国行+7分</t>
  </si>
  <si>
    <t>17/30</t>
  </si>
  <si>
    <t>22/35</t>
  </si>
  <si>
    <t>曹洁</t>
  </si>
  <si>
    <t>3251400670</t>
  </si>
  <si>
    <t>宿舍心理委员+10分</t>
  </si>
  <si>
    <t>18/30</t>
  </si>
  <si>
    <t>23/35</t>
  </si>
  <si>
    <t>陈贵娴</t>
  </si>
  <si>
    <t>3241400634</t>
  </si>
  <si>
    <t>19/30</t>
  </si>
  <si>
    <t>24/35</t>
  </si>
  <si>
    <t>赵天超</t>
  </si>
  <si>
    <t>3251400671</t>
  </si>
  <si>
    <t>20/30</t>
  </si>
  <si>
    <t>25/35</t>
  </si>
  <si>
    <t>盛晓萌</t>
  </si>
  <si>
    <t>3251400660</t>
  </si>
  <si>
    <t>21/30</t>
  </si>
  <si>
    <t>26/35</t>
  </si>
  <si>
    <t>张鹤文</t>
  </si>
  <si>
    <t>3251400674</t>
  </si>
  <si>
    <t>22/30</t>
  </si>
  <si>
    <t>27/35</t>
  </si>
  <si>
    <t>梁正</t>
  </si>
  <si>
    <t>3251400673</t>
  </si>
  <si>
    <t>23/30</t>
  </si>
  <si>
    <t>28/35</t>
  </si>
  <si>
    <t>林昕桐</t>
  </si>
  <si>
    <t>3251400679</t>
  </si>
  <si>
    <t>24/30</t>
  </si>
  <si>
    <t>29/35</t>
  </si>
  <si>
    <t>郭芷娴</t>
  </si>
  <si>
    <t>3251400672</t>
  </si>
  <si>
    <t>25/30</t>
  </si>
  <si>
    <t>30/35</t>
  </si>
  <si>
    <t>吴江龙</t>
  </si>
  <si>
    <t>3251400663</t>
  </si>
  <si>
    <r>
      <rPr>
        <sz val="10"/>
        <color rgb="FF000000"/>
        <rFont val="宋体"/>
        <family val="3"/>
        <charset val="134"/>
      </rPr>
      <t>第十一届家具年会志愿者三次</t>
    </r>
    <r>
      <rPr>
        <sz val="10"/>
        <color rgb="FF000000"/>
        <rFont val="Times New Roman"/>
        <family val="1"/>
      </rPr>
      <t>+</t>
    </r>
    <r>
      <rPr>
        <sz val="10"/>
        <color rgb="FF000000"/>
        <rFont val="Times New Roman"/>
        <family val="1"/>
      </rPr>
      <t>9</t>
    </r>
    <r>
      <rPr>
        <sz val="10"/>
        <color rgb="FF000000"/>
        <rFont val="宋体"/>
        <family val="3"/>
        <charset val="134"/>
      </rPr>
      <t>分</t>
    </r>
  </si>
  <si>
    <t>26/30</t>
  </si>
  <si>
    <t>31/35</t>
  </si>
  <si>
    <t>严星宇</t>
  </si>
  <si>
    <t>3251400681</t>
  </si>
  <si>
    <t>27/30</t>
  </si>
  <si>
    <t>32/35</t>
  </si>
  <si>
    <t>王誉斐</t>
  </si>
  <si>
    <t>3251400667</t>
  </si>
  <si>
    <t>28/30</t>
  </si>
  <si>
    <t>33/35</t>
  </si>
  <si>
    <t>郑唯伟</t>
  </si>
  <si>
    <t>3251400680</t>
  </si>
  <si>
    <t>29/30</t>
  </si>
  <si>
    <t>34/35</t>
  </si>
  <si>
    <t>徐常迅</t>
  </si>
  <si>
    <t>3251400685</t>
  </si>
  <si>
    <t>30/30</t>
  </si>
  <si>
    <t>35/35</t>
  </si>
  <si>
    <t>学术打卡不满6次 -10分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</si>
</sst>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21" x14ac:knownFonts="1">
    <font>
      <sz val="11"/>
      <color theme="1"/>
      <name val="宋体"/>
      <charset val="134"/>
      <scheme val="minor"/>
    </font>
    <font>
      <sz val="10"/>
      <color rgb="FF000000"/>
      <name val="Times New Roman"/>
      <family val="1"/>
    </font>
    <font>
      <sz val="14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1"/>
      <color rgb="FF000000"/>
      <name val="Times New Roman"/>
      <family val="1"/>
    </font>
    <font>
      <b/>
      <sz val="11"/>
      <color rgb="FFFF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b/>
      <sz val="20"/>
      <color rgb="FF000000"/>
      <name val="黑体"/>
      <family val="3"/>
      <charset val="134"/>
    </font>
    <font>
      <b/>
      <sz val="20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8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7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8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0" fontId="15" fillId="0" borderId="11" xfId="0" applyNumberFormat="1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6" fontId="1" fillId="2" borderId="16" xfId="0" applyNumberFormat="1" applyFont="1" applyFill="1" applyBorder="1" applyAlignment="1">
      <alignment horizontal="center" vertical="center" wrapText="1"/>
    </xf>
    <xf numFmtId="176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177" fontId="1" fillId="2" borderId="11" xfId="0" applyNumberFormat="1" applyFont="1" applyFill="1" applyBorder="1" applyAlignment="1">
      <alignment horizontal="center" vertical="center"/>
    </xf>
    <xf numFmtId="176" fontId="1" fillId="2" borderId="12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176" fontId="1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  <xf numFmtId="176" fontId="1" fillId="2" borderId="13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2" borderId="17" xfId="0" applyFont="1" applyFill="1" applyBorder="1">
      <alignment vertical="center"/>
    </xf>
    <xf numFmtId="0" fontId="7" fillId="2" borderId="17" xfId="0" applyFont="1" applyFill="1" applyBorder="1">
      <alignment vertical="center"/>
    </xf>
    <xf numFmtId="0" fontId="7" fillId="2" borderId="18" xfId="0" applyFont="1" applyFill="1" applyBorder="1">
      <alignment vertical="center"/>
    </xf>
    <xf numFmtId="176" fontId="8" fillId="2" borderId="1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2" borderId="15" xfId="0" applyFont="1" applyFill="1" applyBorder="1">
      <alignment vertical="center"/>
    </xf>
    <xf numFmtId="176" fontId="1" fillId="2" borderId="11" xfId="0" applyNumberFormat="1" applyFont="1" applyFill="1" applyBorder="1" applyAlignment="1">
      <alignment horizontal="left" vertical="center" wrapText="1"/>
    </xf>
    <xf numFmtId="176" fontId="1" fillId="2" borderId="10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7" fillId="0" borderId="19" xfId="0" applyFont="1" applyBorder="1">
      <alignment vertical="center"/>
    </xf>
    <xf numFmtId="0" fontId="7" fillId="2" borderId="20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176" fontId="1" fillId="2" borderId="22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7" fontId="1" fillId="2" borderId="2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1" fillId="2" borderId="21" xfId="0" applyNumberFormat="1" applyFont="1" applyFill="1" applyBorder="1" applyAlignment="1">
      <alignment horizontal="center" vertical="center"/>
    </xf>
    <xf numFmtId="176" fontId="1" fillId="2" borderId="23" xfId="0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25" xfId="0" applyFont="1" applyBorder="1">
      <alignment vertical="center"/>
    </xf>
    <xf numFmtId="49" fontId="0" fillId="0" borderId="0" xfId="0" applyNumberFormat="1" applyAlignment="1">
      <alignment horizontal="center" vertical="center"/>
    </xf>
    <xf numFmtId="10" fontId="14" fillId="0" borderId="9" xfId="0" applyNumberFormat="1" applyFont="1" applyBorder="1" applyAlignment="1">
      <alignment horizontal="center" vertical="center" wrapText="1"/>
    </xf>
    <xf numFmtId="10" fontId="14" fillId="0" borderId="15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10" fontId="14" fillId="0" borderId="4" xfId="0" applyNumberFormat="1" applyFont="1" applyBorder="1" applyAlignment="1">
      <alignment horizontal="center" vertical="center" wrapText="1"/>
    </xf>
    <xf numFmtId="10" fontId="14" fillId="0" borderId="5" xfId="0" applyNumberFormat="1" applyFont="1" applyBorder="1" applyAlignment="1">
      <alignment horizontal="center" vertical="center" wrapText="1"/>
    </xf>
    <xf numFmtId="10" fontId="14" fillId="0" borderId="5" xfId="0" applyNumberFormat="1" applyFont="1" applyBorder="1" applyAlignment="1">
      <alignment horizontal="left" vertical="center" wrapText="1"/>
    </xf>
    <xf numFmtId="10" fontId="14" fillId="0" borderId="6" xfId="0" applyNumberFormat="1" applyFont="1" applyBorder="1" applyAlignment="1">
      <alignment horizontal="center" vertical="center" wrapText="1"/>
    </xf>
    <xf numFmtId="10" fontId="13" fillId="0" borderId="2" xfId="0" applyNumberFormat="1" applyFont="1" applyBorder="1" applyAlignment="1">
      <alignment horizontal="center" vertical="center" wrapText="1"/>
    </xf>
    <xf numFmtId="10" fontId="13" fillId="0" borderId="10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0" fontId="13" fillId="0" borderId="3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 wrapText="1"/>
    </xf>
    <xf numFmtId="10" fontId="14" fillId="0" borderId="7" xfId="0" applyNumberFormat="1" applyFont="1" applyBorder="1" applyAlignment="1">
      <alignment horizontal="center" vertical="center" wrapText="1"/>
    </xf>
    <xf numFmtId="10" fontId="14" fillId="0" borderId="13" xfId="0" applyNumberFormat="1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10" fontId="14" fillId="0" borderId="10" xfId="0" applyNumberFormat="1" applyFont="1" applyBorder="1" applyAlignment="1">
      <alignment horizontal="center" vertical="center" wrapText="1"/>
    </xf>
    <xf numFmtId="10" fontId="14" fillId="0" borderId="8" xfId="0" applyNumberFormat="1" applyFont="1" applyBorder="1" applyAlignment="1">
      <alignment horizontal="center" vertical="center" wrapText="1"/>
    </xf>
    <xf numFmtId="10" fontId="14" fillId="0" borderId="1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76200</xdr:colOff>
      <xdr:row>3</xdr:row>
      <xdr:rowOff>958850</xdr:rowOff>
    </xdr:from>
    <xdr:to>
      <xdr:col>20</xdr:col>
      <xdr:colOff>732155</xdr:colOff>
      <xdr:row>3</xdr:row>
      <xdr:rowOff>1181100</xdr:rowOff>
    </xdr:to>
    <xdr:pic>
      <xdr:nvPicPr>
        <xdr:cNvPr id="3" name="图片 2" descr="9b3ddb32580531b22444a88899a8e2f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62817" r="19743" b="83333"/>
        <a:stretch>
          <a:fillRect/>
        </a:stretch>
      </xdr:blipFill>
      <xdr:spPr>
        <a:xfrm>
          <a:off x="16605885" y="2819400"/>
          <a:ext cx="655955" cy="222250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4</xdr:row>
      <xdr:rowOff>463550</xdr:rowOff>
    </xdr:from>
    <xdr:to>
      <xdr:col>20</xdr:col>
      <xdr:colOff>640080</xdr:colOff>
      <xdr:row>4</xdr:row>
      <xdr:rowOff>711200</xdr:rowOff>
    </xdr:to>
    <xdr:pic>
      <xdr:nvPicPr>
        <xdr:cNvPr id="5" name="图片 4" descr="3949a506704830a0e3151cf82f6aaf4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631285" y="4470400"/>
          <a:ext cx="538480" cy="247650"/>
        </a:xfrm>
        <a:prstGeom prst="rect">
          <a:avLst/>
        </a:prstGeom>
      </xdr:spPr>
    </xdr:pic>
    <xdr:clientData/>
  </xdr:twoCellAnchor>
  <xdr:twoCellAnchor editAs="oneCell">
    <xdr:from>
      <xdr:col>20</xdr:col>
      <xdr:colOff>9525</xdr:colOff>
      <xdr:row>5</xdr:row>
      <xdr:rowOff>364490</xdr:rowOff>
    </xdr:from>
    <xdr:to>
      <xdr:col>20</xdr:col>
      <xdr:colOff>781050</xdr:colOff>
      <xdr:row>5</xdr:row>
      <xdr:rowOff>641350</xdr:rowOff>
    </xdr:to>
    <xdr:pic>
      <xdr:nvPicPr>
        <xdr:cNvPr id="6" name="图片 5" descr="a8625546bca059a08aafccddce83dc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39210" y="5527040"/>
          <a:ext cx="771525" cy="276860"/>
        </a:xfrm>
        <a:prstGeom prst="rect">
          <a:avLst/>
        </a:prstGeom>
      </xdr:spPr>
    </xdr:pic>
    <xdr:clientData/>
  </xdr:twoCellAnchor>
  <xdr:twoCellAnchor editAs="oneCell">
    <xdr:from>
      <xdr:col>20</xdr:col>
      <xdr:colOff>44450</xdr:colOff>
      <xdr:row>6</xdr:row>
      <xdr:rowOff>300990</xdr:rowOff>
    </xdr:from>
    <xdr:to>
      <xdr:col>20</xdr:col>
      <xdr:colOff>767715</xdr:colOff>
      <xdr:row>6</xdr:row>
      <xdr:rowOff>565150</xdr:rowOff>
    </xdr:to>
    <xdr:pic>
      <xdr:nvPicPr>
        <xdr:cNvPr id="7" name="图片 6" descr="766fcf0f8aab58a3bb607504f33dd63a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74135" y="6454140"/>
          <a:ext cx="723265" cy="264160"/>
        </a:xfrm>
        <a:prstGeom prst="rect">
          <a:avLst/>
        </a:prstGeom>
      </xdr:spPr>
    </xdr:pic>
    <xdr:clientData/>
  </xdr:twoCellAnchor>
  <xdr:twoCellAnchor editAs="oneCell">
    <xdr:from>
      <xdr:col>20</xdr:col>
      <xdr:colOff>28575</xdr:colOff>
      <xdr:row>7</xdr:row>
      <xdr:rowOff>368300</xdr:rowOff>
    </xdr:from>
    <xdr:to>
      <xdr:col>20</xdr:col>
      <xdr:colOff>789305</xdr:colOff>
      <xdr:row>7</xdr:row>
      <xdr:rowOff>641350</xdr:rowOff>
    </xdr:to>
    <xdr:pic>
      <xdr:nvPicPr>
        <xdr:cNvPr id="8" name="图片 7" descr="e0cf7f79b12261737b36ad7b8b2f912a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58260" y="7346950"/>
          <a:ext cx="760730" cy="273050"/>
        </a:xfrm>
        <a:prstGeom prst="rect">
          <a:avLst/>
        </a:prstGeom>
      </xdr:spPr>
    </xdr:pic>
    <xdr:clientData/>
  </xdr:twoCellAnchor>
  <xdr:twoCellAnchor editAs="oneCell">
    <xdr:from>
      <xdr:col>20</xdr:col>
      <xdr:colOff>133350</xdr:colOff>
      <xdr:row>8</xdr:row>
      <xdr:rowOff>285750</xdr:rowOff>
    </xdr:from>
    <xdr:to>
      <xdr:col>20</xdr:col>
      <xdr:colOff>684530</xdr:colOff>
      <xdr:row>8</xdr:row>
      <xdr:rowOff>508000</xdr:rowOff>
    </xdr:to>
    <xdr:pic>
      <xdr:nvPicPr>
        <xdr:cNvPr id="9" name="图片 8" descr="ad7282823f5f9b9308f22d26759fabc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663035" y="8255000"/>
          <a:ext cx="551180" cy="222250"/>
        </a:xfrm>
        <a:prstGeom prst="rect">
          <a:avLst/>
        </a:prstGeom>
      </xdr:spPr>
    </xdr:pic>
    <xdr:clientData/>
  </xdr:twoCellAnchor>
  <xdr:twoCellAnchor editAs="oneCell">
    <xdr:from>
      <xdr:col>20</xdr:col>
      <xdr:colOff>57150</xdr:colOff>
      <xdr:row>9</xdr:row>
      <xdr:rowOff>50800</xdr:rowOff>
    </xdr:from>
    <xdr:to>
      <xdr:col>20</xdr:col>
      <xdr:colOff>722630</xdr:colOff>
      <xdr:row>9</xdr:row>
      <xdr:rowOff>292100</xdr:rowOff>
    </xdr:to>
    <xdr:pic>
      <xdr:nvPicPr>
        <xdr:cNvPr id="10" name="图片 9" descr="e00439da3c5675f9f3eea82c79def4d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586835" y="8845550"/>
          <a:ext cx="665480" cy="2413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10</xdr:row>
      <xdr:rowOff>28575</xdr:rowOff>
    </xdr:from>
    <xdr:to>
      <xdr:col>20</xdr:col>
      <xdr:colOff>761365</xdr:colOff>
      <xdr:row>10</xdr:row>
      <xdr:rowOff>292100</xdr:rowOff>
    </xdr:to>
    <xdr:pic>
      <xdr:nvPicPr>
        <xdr:cNvPr id="11" name="图片 10" descr="0f4cab0c5cd9faa9bf4a3280b05e77a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618585" y="9153525"/>
          <a:ext cx="672465" cy="263525"/>
        </a:xfrm>
        <a:prstGeom prst="rect">
          <a:avLst/>
        </a:prstGeom>
      </xdr:spPr>
    </xdr:pic>
    <xdr:clientData/>
  </xdr:twoCellAnchor>
  <xdr:twoCellAnchor editAs="oneCell">
    <xdr:from>
      <xdr:col>20</xdr:col>
      <xdr:colOff>184150</xdr:colOff>
      <xdr:row>11</xdr:row>
      <xdr:rowOff>133350</xdr:rowOff>
    </xdr:from>
    <xdr:to>
      <xdr:col>20</xdr:col>
      <xdr:colOff>589280</xdr:colOff>
      <xdr:row>11</xdr:row>
      <xdr:rowOff>313055</xdr:rowOff>
    </xdr:to>
    <xdr:pic>
      <xdr:nvPicPr>
        <xdr:cNvPr id="12" name="图片 11" descr="e9fa84f4db3bcbc69c44b7fb10f3b07c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713835" y="9588500"/>
          <a:ext cx="405130" cy="179705"/>
        </a:xfrm>
        <a:prstGeom prst="rect">
          <a:avLst/>
        </a:prstGeom>
      </xdr:spPr>
    </xdr:pic>
    <xdr:clientData/>
  </xdr:twoCellAnchor>
  <xdr:twoCellAnchor editAs="oneCell">
    <xdr:from>
      <xdr:col>20</xdr:col>
      <xdr:colOff>133350</xdr:colOff>
      <xdr:row>12</xdr:row>
      <xdr:rowOff>88900</xdr:rowOff>
    </xdr:from>
    <xdr:to>
      <xdr:col>20</xdr:col>
      <xdr:colOff>627380</xdr:colOff>
      <xdr:row>12</xdr:row>
      <xdr:rowOff>267335</xdr:rowOff>
    </xdr:to>
    <xdr:pic>
      <xdr:nvPicPr>
        <xdr:cNvPr id="13" name="图片 12" descr="0cc43d728cdc7ee37027b227ef676bda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663035" y="10039350"/>
          <a:ext cx="494030" cy="178435"/>
        </a:xfrm>
        <a:prstGeom prst="rect">
          <a:avLst/>
        </a:prstGeom>
      </xdr:spPr>
    </xdr:pic>
    <xdr:clientData/>
  </xdr:twoCellAnchor>
  <xdr:twoCellAnchor editAs="oneCell">
    <xdr:from>
      <xdr:col>20</xdr:col>
      <xdr:colOff>146050</xdr:colOff>
      <xdr:row>13</xdr:row>
      <xdr:rowOff>146050</xdr:rowOff>
    </xdr:from>
    <xdr:to>
      <xdr:col>20</xdr:col>
      <xdr:colOff>537210</xdr:colOff>
      <xdr:row>13</xdr:row>
      <xdr:rowOff>332105</xdr:rowOff>
    </xdr:to>
    <xdr:pic>
      <xdr:nvPicPr>
        <xdr:cNvPr id="14" name="图片 13" descr="15145b6d0e1c6695081017df9620603a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675735" y="10426700"/>
          <a:ext cx="391160" cy="186055"/>
        </a:xfrm>
        <a:prstGeom prst="rect">
          <a:avLst/>
        </a:prstGeom>
      </xdr:spPr>
    </xdr:pic>
    <xdr:clientData/>
  </xdr:twoCellAnchor>
  <xdr:twoCellAnchor editAs="oneCell">
    <xdr:from>
      <xdr:col>20</xdr:col>
      <xdr:colOff>114300</xdr:colOff>
      <xdr:row>14</xdr:row>
      <xdr:rowOff>109220</xdr:rowOff>
    </xdr:from>
    <xdr:to>
      <xdr:col>20</xdr:col>
      <xdr:colOff>609600</xdr:colOff>
      <xdr:row>14</xdr:row>
      <xdr:rowOff>337185</xdr:rowOff>
    </xdr:to>
    <xdr:pic>
      <xdr:nvPicPr>
        <xdr:cNvPr id="15" name="图片 14" descr="06a9da9a31574d000181d77fac16e48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643985" y="10885170"/>
          <a:ext cx="495300" cy="227965"/>
        </a:xfrm>
        <a:prstGeom prst="rect">
          <a:avLst/>
        </a:prstGeom>
      </xdr:spPr>
    </xdr:pic>
    <xdr:clientData/>
  </xdr:twoCellAnchor>
  <xdr:twoCellAnchor editAs="oneCell">
    <xdr:from>
      <xdr:col>20</xdr:col>
      <xdr:colOff>82550</xdr:colOff>
      <xdr:row>15</xdr:row>
      <xdr:rowOff>71120</xdr:rowOff>
    </xdr:from>
    <xdr:to>
      <xdr:col>20</xdr:col>
      <xdr:colOff>702310</xdr:colOff>
      <xdr:row>15</xdr:row>
      <xdr:rowOff>292100</xdr:rowOff>
    </xdr:to>
    <xdr:pic>
      <xdr:nvPicPr>
        <xdr:cNvPr id="16" name="图片 15" descr="54cd044fc05111dd54a33f08aedc0ef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612235" y="11342370"/>
          <a:ext cx="619760" cy="220980"/>
        </a:xfrm>
        <a:prstGeom prst="rect">
          <a:avLst/>
        </a:prstGeom>
      </xdr:spPr>
    </xdr:pic>
    <xdr:clientData/>
  </xdr:twoCellAnchor>
  <xdr:twoCellAnchor editAs="oneCell">
    <xdr:from>
      <xdr:col>20</xdr:col>
      <xdr:colOff>9525</xdr:colOff>
      <xdr:row>16</xdr:row>
      <xdr:rowOff>42545</xdr:rowOff>
    </xdr:from>
    <xdr:to>
      <xdr:col>20</xdr:col>
      <xdr:colOff>741045</xdr:colOff>
      <xdr:row>16</xdr:row>
      <xdr:rowOff>304800</xdr:rowOff>
    </xdr:to>
    <xdr:pic>
      <xdr:nvPicPr>
        <xdr:cNvPr id="17" name="图片 16" descr="58188e723ca450f9df078474559c97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539210" y="11643995"/>
          <a:ext cx="731520" cy="262255"/>
        </a:xfrm>
        <a:prstGeom prst="rect">
          <a:avLst/>
        </a:prstGeom>
      </xdr:spPr>
    </xdr:pic>
    <xdr:clientData/>
  </xdr:twoCellAnchor>
  <xdr:twoCellAnchor editAs="oneCell">
    <xdr:from>
      <xdr:col>20</xdr:col>
      <xdr:colOff>133350</xdr:colOff>
      <xdr:row>17</xdr:row>
      <xdr:rowOff>274955</xdr:rowOff>
    </xdr:from>
    <xdr:to>
      <xdr:col>20</xdr:col>
      <xdr:colOff>621665</xdr:colOff>
      <xdr:row>17</xdr:row>
      <xdr:rowOff>508635</xdr:rowOff>
    </xdr:to>
    <xdr:pic>
      <xdr:nvPicPr>
        <xdr:cNvPr id="18" name="图片 17" descr="1aae5fd7ae6f89cbdf2e862109430a2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663035" y="12206605"/>
          <a:ext cx="488315" cy="233680"/>
        </a:xfrm>
        <a:prstGeom prst="rect">
          <a:avLst/>
        </a:prstGeom>
      </xdr:spPr>
    </xdr:pic>
    <xdr:clientData/>
  </xdr:twoCellAnchor>
  <xdr:twoCellAnchor editAs="oneCell">
    <xdr:from>
      <xdr:col>20</xdr:col>
      <xdr:colOff>139700</xdr:colOff>
      <xdr:row>18</xdr:row>
      <xdr:rowOff>26670</xdr:rowOff>
    </xdr:from>
    <xdr:to>
      <xdr:col>20</xdr:col>
      <xdr:colOff>678815</xdr:colOff>
      <xdr:row>18</xdr:row>
      <xdr:rowOff>215900</xdr:rowOff>
    </xdr:to>
    <xdr:pic>
      <xdr:nvPicPr>
        <xdr:cNvPr id="19" name="图片 18" descr="9ab1941e566bc12253952ef1cce8b2b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669385" y="12618720"/>
          <a:ext cx="539115" cy="189230"/>
        </a:xfrm>
        <a:prstGeom prst="rect">
          <a:avLst/>
        </a:prstGeom>
      </xdr:spPr>
    </xdr:pic>
    <xdr:clientData/>
  </xdr:twoCellAnchor>
  <xdr:twoCellAnchor editAs="oneCell">
    <xdr:from>
      <xdr:col>20</xdr:col>
      <xdr:colOff>146050</xdr:colOff>
      <xdr:row>19</xdr:row>
      <xdr:rowOff>23495</xdr:rowOff>
    </xdr:from>
    <xdr:to>
      <xdr:col>20</xdr:col>
      <xdr:colOff>665480</xdr:colOff>
      <xdr:row>19</xdr:row>
      <xdr:rowOff>209550</xdr:rowOff>
    </xdr:to>
    <xdr:pic>
      <xdr:nvPicPr>
        <xdr:cNvPr id="20" name="图片 19" descr="a42dc4d32dc48d27ef27aa04d201e04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675735" y="12837795"/>
          <a:ext cx="519430" cy="186055"/>
        </a:xfrm>
        <a:prstGeom prst="rect">
          <a:avLst/>
        </a:prstGeom>
      </xdr:spPr>
    </xdr:pic>
    <xdr:clientData/>
  </xdr:twoCellAnchor>
  <xdr:twoCellAnchor editAs="oneCell">
    <xdr:from>
      <xdr:col>20</xdr:col>
      <xdr:colOff>76200</xdr:colOff>
      <xdr:row>20</xdr:row>
      <xdr:rowOff>43180</xdr:rowOff>
    </xdr:from>
    <xdr:to>
      <xdr:col>20</xdr:col>
      <xdr:colOff>748030</xdr:colOff>
      <xdr:row>20</xdr:row>
      <xdr:rowOff>285750</xdr:rowOff>
    </xdr:to>
    <xdr:pic>
      <xdr:nvPicPr>
        <xdr:cNvPr id="21" name="图片 20" descr="5eed6479e93da6161fae587ee2bda4b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605885" y="13079730"/>
          <a:ext cx="671830" cy="242570"/>
        </a:xfrm>
        <a:prstGeom prst="rect">
          <a:avLst/>
        </a:prstGeom>
      </xdr:spPr>
    </xdr:pic>
    <xdr:clientData/>
  </xdr:twoCellAnchor>
  <xdr:twoCellAnchor editAs="oneCell">
    <xdr:from>
      <xdr:col>20</xdr:col>
      <xdr:colOff>66675</xdr:colOff>
      <xdr:row>21</xdr:row>
      <xdr:rowOff>39370</xdr:rowOff>
    </xdr:from>
    <xdr:to>
      <xdr:col>20</xdr:col>
      <xdr:colOff>762635</xdr:colOff>
      <xdr:row>21</xdr:row>
      <xdr:rowOff>292100</xdr:rowOff>
    </xdr:to>
    <xdr:pic>
      <xdr:nvPicPr>
        <xdr:cNvPr id="22" name="图片 21" descr="77efba50b07a1cfb2d5f70e932bc9b7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596360" y="13406120"/>
          <a:ext cx="695960" cy="252730"/>
        </a:xfrm>
        <a:prstGeom prst="rect">
          <a:avLst/>
        </a:prstGeom>
      </xdr:spPr>
    </xdr:pic>
    <xdr:clientData/>
  </xdr:twoCellAnchor>
  <xdr:twoCellAnchor editAs="oneCell">
    <xdr:from>
      <xdr:col>20</xdr:col>
      <xdr:colOff>127000</xdr:colOff>
      <xdr:row>22</xdr:row>
      <xdr:rowOff>25400</xdr:rowOff>
    </xdr:from>
    <xdr:to>
      <xdr:col>20</xdr:col>
      <xdr:colOff>646430</xdr:colOff>
      <xdr:row>22</xdr:row>
      <xdr:rowOff>212725</xdr:rowOff>
    </xdr:to>
    <xdr:pic>
      <xdr:nvPicPr>
        <xdr:cNvPr id="23" name="图片 22" descr="d569974d01e44ce67afce584d9b1892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656685" y="13722350"/>
          <a:ext cx="519430" cy="187325"/>
        </a:xfrm>
        <a:prstGeom prst="rect">
          <a:avLst/>
        </a:prstGeom>
      </xdr:spPr>
    </xdr:pic>
    <xdr:clientData/>
  </xdr:twoCellAnchor>
  <xdr:twoCellAnchor editAs="oneCell">
    <xdr:from>
      <xdr:col>20</xdr:col>
      <xdr:colOff>139700</xdr:colOff>
      <xdr:row>23</xdr:row>
      <xdr:rowOff>32385</xdr:rowOff>
    </xdr:from>
    <xdr:to>
      <xdr:col>20</xdr:col>
      <xdr:colOff>628015</xdr:colOff>
      <xdr:row>23</xdr:row>
      <xdr:rowOff>292100</xdr:rowOff>
    </xdr:to>
    <xdr:pic>
      <xdr:nvPicPr>
        <xdr:cNvPr id="24" name="图片 23" descr="cda0508295d2e8922836e7213a303f2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669385" y="13951585"/>
          <a:ext cx="488315" cy="259715"/>
        </a:xfrm>
        <a:prstGeom prst="rect">
          <a:avLst/>
        </a:prstGeom>
      </xdr:spPr>
    </xdr:pic>
    <xdr:clientData/>
  </xdr:twoCellAnchor>
  <xdr:twoCellAnchor editAs="oneCell">
    <xdr:from>
      <xdr:col>20</xdr:col>
      <xdr:colOff>114300</xdr:colOff>
      <xdr:row>24</xdr:row>
      <xdr:rowOff>5715</xdr:rowOff>
    </xdr:from>
    <xdr:to>
      <xdr:col>20</xdr:col>
      <xdr:colOff>703580</xdr:colOff>
      <xdr:row>24</xdr:row>
      <xdr:rowOff>215900</xdr:rowOff>
    </xdr:to>
    <xdr:pic>
      <xdr:nvPicPr>
        <xdr:cNvPr id="25" name="图片 24" descr="9fd41091710b580dfdb2fe8ce10a9d7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643985" y="14255115"/>
          <a:ext cx="589280" cy="210185"/>
        </a:xfrm>
        <a:prstGeom prst="rect">
          <a:avLst/>
        </a:prstGeom>
      </xdr:spPr>
    </xdr:pic>
    <xdr:clientData/>
  </xdr:twoCellAnchor>
  <xdr:twoCellAnchor editAs="oneCell">
    <xdr:from>
      <xdr:col>20</xdr:col>
      <xdr:colOff>184785</xdr:colOff>
      <xdr:row>25</xdr:row>
      <xdr:rowOff>12065</xdr:rowOff>
    </xdr:from>
    <xdr:to>
      <xdr:col>20</xdr:col>
      <xdr:colOff>570865</xdr:colOff>
      <xdr:row>25</xdr:row>
      <xdr:rowOff>203200</xdr:rowOff>
    </xdr:to>
    <xdr:pic>
      <xdr:nvPicPr>
        <xdr:cNvPr id="26" name="图片 25" descr="c8e81dd544c1b5664da22b15df663c7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6714470" y="14483715"/>
          <a:ext cx="386080" cy="191135"/>
        </a:xfrm>
        <a:prstGeom prst="rect">
          <a:avLst/>
        </a:prstGeom>
      </xdr:spPr>
    </xdr:pic>
    <xdr:clientData/>
  </xdr:twoCellAnchor>
  <xdr:twoCellAnchor editAs="oneCell">
    <xdr:from>
      <xdr:col>20</xdr:col>
      <xdr:colOff>107950</xdr:colOff>
      <xdr:row>26</xdr:row>
      <xdr:rowOff>13335</xdr:rowOff>
    </xdr:from>
    <xdr:to>
      <xdr:col>20</xdr:col>
      <xdr:colOff>658495</xdr:colOff>
      <xdr:row>26</xdr:row>
      <xdr:rowOff>210820</xdr:rowOff>
    </xdr:to>
    <xdr:pic>
      <xdr:nvPicPr>
        <xdr:cNvPr id="27" name="图片 26" descr="9fdcc17bb262de552ac8d1f03b762b3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637635" y="14707235"/>
          <a:ext cx="550545" cy="197485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27</xdr:row>
      <xdr:rowOff>6985</xdr:rowOff>
    </xdr:from>
    <xdr:to>
      <xdr:col>20</xdr:col>
      <xdr:colOff>614680</xdr:colOff>
      <xdr:row>27</xdr:row>
      <xdr:rowOff>196850</xdr:rowOff>
    </xdr:to>
    <xdr:pic>
      <xdr:nvPicPr>
        <xdr:cNvPr id="28" name="图片 27" descr="0e98ddd0db07c2b2db5eff3eed7e784d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618585" y="14923135"/>
          <a:ext cx="525780" cy="189865"/>
        </a:xfrm>
        <a:prstGeom prst="rect">
          <a:avLst/>
        </a:prstGeom>
      </xdr:spPr>
    </xdr:pic>
    <xdr:clientData/>
  </xdr:twoCellAnchor>
  <xdr:twoCellAnchor editAs="oneCell">
    <xdr:from>
      <xdr:col>20</xdr:col>
      <xdr:colOff>209550</xdr:colOff>
      <xdr:row>28</xdr:row>
      <xdr:rowOff>16510</xdr:rowOff>
    </xdr:from>
    <xdr:to>
      <xdr:col>20</xdr:col>
      <xdr:colOff>589915</xdr:colOff>
      <xdr:row>28</xdr:row>
      <xdr:rowOff>206375</xdr:rowOff>
    </xdr:to>
    <xdr:pic>
      <xdr:nvPicPr>
        <xdr:cNvPr id="29" name="图片 28" descr="b291c5e73a988e50f685c6bdbf8204bb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6739235" y="15154910"/>
          <a:ext cx="380365" cy="189865"/>
        </a:xfrm>
        <a:prstGeom prst="rect">
          <a:avLst/>
        </a:prstGeom>
      </xdr:spPr>
    </xdr:pic>
    <xdr:clientData/>
  </xdr:twoCellAnchor>
  <xdr:twoCellAnchor editAs="oneCell">
    <xdr:from>
      <xdr:col>20</xdr:col>
      <xdr:colOff>139700</xdr:colOff>
      <xdr:row>29</xdr:row>
      <xdr:rowOff>24765</xdr:rowOff>
    </xdr:from>
    <xdr:to>
      <xdr:col>20</xdr:col>
      <xdr:colOff>655320</xdr:colOff>
      <xdr:row>29</xdr:row>
      <xdr:rowOff>208280</xdr:rowOff>
    </xdr:to>
    <xdr:pic>
      <xdr:nvPicPr>
        <xdr:cNvPr id="30" name="图片 29" descr="5d6f8c86f87243c23e54f637ec913a0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6669385" y="15385415"/>
          <a:ext cx="515620" cy="183515"/>
        </a:xfrm>
        <a:prstGeom prst="rect">
          <a:avLst/>
        </a:prstGeom>
      </xdr:spPr>
    </xdr:pic>
    <xdr:clientData/>
  </xdr:twoCellAnchor>
  <xdr:twoCellAnchor editAs="oneCell">
    <xdr:from>
      <xdr:col>20</xdr:col>
      <xdr:colOff>171450</xdr:colOff>
      <xdr:row>30</xdr:row>
      <xdr:rowOff>20320</xdr:rowOff>
    </xdr:from>
    <xdr:to>
      <xdr:col>20</xdr:col>
      <xdr:colOff>562610</xdr:colOff>
      <xdr:row>30</xdr:row>
      <xdr:rowOff>190500</xdr:rowOff>
    </xdr:to>
    <xdr:pic>
      <xdr:nvPicPr>
        <xdr:cNvPr id="31" name="图片 30" descr="203141ebf048520d7d9c54a1bebbc47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6701135" y="15603220"/>
          <a:ext cx="391160" cy="170180"/>
        </a:xfrm>
        <a:prstGeom prst="rect">
          <a:avLst/>
        </a:prstGeom>
      </xdr:spPr>
    </xdr:pic>
    <xdr:clientData/>
  </xdr:twoCellAnchor>
  <xdr:twoCellAnchor editAs="oneCell">
    <xdr:from>
      <xdr:col>20</xdr:col>
      <xdr:colOff>171450</xdr:colOff>
      <xdr:row>31</xdr:row>
      <xdr:rowOff>12065</xdr:rowOff>
    </xdr:from>
    <xdr:to>
      <xdr:col>20</xdr:col>
      <xdr:colOff>702310</xdr:colOff>
      <xdr:row>31</xdr:row>
      <xdr:rowOff>203200</xdr:rowOff>
    </xdr:to>
    <xdr:pic>
      <xdr:nvPicPr>
        <xdr:cNvPr id="32" name="图片 31" descr="6c5e5b4cab3dd57ebd25b0b511202c3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6701135" y="15817215"/>
          <a:ext cx="530860" cy="191135"/>
        </a:xfrm>
        <a:prstGeom prst="rect">
          <a:avLst/>
        </a:prstGeom>
      </xdr:spPr>
    </xdr:pic>
    <xdr:clientData/>
  </xdr:twoCellAnchor>
  <xdr:twoCellAnchor editAs="oneCell">
    <xdr:from>
      <xdr:col>20</xdr:col>
      <xdr:colOff>168275</xdr:colOff>
      <xdr:row>32</xdr:row>
      <xdr:rowOff>15240</xdr:rowOff>
    </xdr:from>
    <xdr:to>
      <xdr:col>20</xdr:col>
      <xdr:colOff>707390</xdr:colOff>
      <xdr:row>32</xdr:row>
      <xdr:rowOff>209550</xdr:rowOff>
    </xdr:to>
    <xdr:pic>
      <xdr:nvPicPr>
        <xdr:cNvPr id="33" name="图片 32" descr="90e3ce31e5064ea37ee6bfe4f3b28f3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6697960" y="16042640"/>
          <a:ext cx="539115" cy="19431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34</xdr:row>
      <xdr:rowOff>20320</xdr:rowOff>
    </xdr:from>
    <xdr:to>
      <xdr:col>20</xdr:col>
      <xdr:colOff>552450</xdr:colOff>
      <xdr:row>34</xdr:row>
      <xdr:rowOff>196850</xdr:rowOff>
    </xdr:to>
    <xdr:pic>
      <xdr:nvPicPr>
        <xdr:cNvPr id="34" name="图片 33" descr="79a1965975a204689f2824b91aced3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6720185" y="16600170"/>
          <a:ext cx="361950" cy="176530"/>
        </a:xfrm>
        <a:prstGeom prst="rect">
          <a:avLst/>
        </a:prstGeom>
      </xdr:spPr>
    </xdr:pic>
    <xdr:clientData/>
  </xdr:twoCellAnchor>
  <xdr:twoCellAnchor editAs="oneCell">
    <xdr:from>
      <xdr:col>20</xdr:col>
      <xdr:colOff>177800</xdr:colOff>
      <xdr:row>35</xdr:row>
      <xdr:rowOff>18415</xdr:rowOff>
    </xdr:from>
    <xdr:to>
      <xdr:col>20</xdr:col>
      <xdr:colOff>664210</xdr:colOff>
      <xdr:row>35</xdr:row>
      <xdr:rowOff>199390</xdr:rowOff>
    </xdr:to>
    <xdr:pic>
      <xdr:nvPicPr>
        <xdr:cNvPr id="35" name="图片 34" descr="c8ca0305cda5ebbb7aa02592f4acbe8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6707485" y="16820515"/>
          <a:ext cx="486410" cy="180975"/>
        </a:xfrm>
        <a:prstGeom prst="rect">
          <a:avLst/>
        </a:prstGeom>
      </xdr:spPr>
    </xdr:pic>
    <xdr:clientData/>
  </xdr:twoCellAnchor>
  <xdr:twoCellAnchor editAs="oneCell">
    <xdr:from>
      <xdr:col>20</xdr:col>
      <xdr:colOff>158750</xdr:colOff>
      <xdr:row>36</xdr:row>
      <xdr:rowOff>29845</xdr:rowOff>
    </xdr:from>
    <xdr:to>
      <xdr:col>20</xdr:col>
      <xdr:colOff>588010</xdr:colOff>
      <xdr:row>36</xdr:row>
      <xdr:rowOff>215900</xdr:rowOff>
    </xdr:to>
    <xdr:pic>
      <xdr:nvPicPr>
        <xdr:cNvPr id="36" name="图片 35" descr="6244017afb54b3332eb44f9597a99d6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6688435" y="17054195"/>
          <a:ext cx="429260" cy="186055"/>
        </a:xfrm>
        <a:prstGeom prst="rect">
          <a:avLst/>
        </a:prstGeom>
      </xdr:spPr>
    </xdr:pic>
    <xdr:clientData/>
  </xdr:twoCellAnchor>
  <xdr:twoCellAnchor editAs="oneCell">
    <xdr:from>
      <xdr:col>20</xdr:col>
      <xdr:colOff>82550</xdr:colOff>
      <xdr:row>37</xdr:row>
      <xdr:rowOff>111125</xdr:rowOff>
    </xdr:from>
    <xdr:to>
      <xdr:col>20</xdr:col>
      <xdr:colOff>734060</xdr:colOff>
      <xdr:row>37</xdr:row>
      <xdr:rowOff>371475</xdr:rowOff>
    </xdr:to>
    <xdr:pic>
      <xdr:nvPicPr>
        <xdr:cNvPr id="37" name="图片 36" descr="54a40245fdeea4a8ada7f0e8091eeda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6612235" y="17357725"/>
          <a:ext cx="651510" cy="260350"/>
        </a:xfrm>
        <a:prstGeom prst="rect">
          <a:avLst/>
        </a:prstGeom>
      </xdr:spPr>
    </xdr:pic>
    <xdr:clientData/>
  </xdr:twoCellAnchor>
  <xdr:twoCellAnchor editAs="oneCell">
    <xdr:from>
      <xdr:col>20</xdr:col>
      <xdr:colOff>184785</xdr:colOff>
      <xdr:row>33</xdr:row>
      <xdr:rowOff>67310</xdr:rowOff>
    </xdr:from>
    <xdr:to>
      <xdr:col>20</xdr:col>
      <xdr:colOff>597535</xdr:colOff>
      <xdr:row>33</xdr:row>
      <xdr:rowOff>270510</xdr:rowOff>
    </xdr:to>
    <xdr:pic>
      <xdr:nvPicPr>
        <xdr:cNvPr id="38" name="图片 37" descr="56b0e21725be65d2a22963891378097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6714470" y="16316960"/>
          <a:ext cx="412750" cy="20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"/>
  <sheetViews>
    <sheetView tabSelected="1" topLeftCell="C1" workbookViewId="0">
      <selection activeCell="R4" sqref="R4"/>
    </sheetView>
  </sheetViews>
  <sheetFormatPr defaultColWidth="8.75" defaultRowHeight="13.5" x14ac:dyDescent="0.15"/>
  <cols>
    <col min="1" max="1" width="5" customWidth="1"/>
    <col min="2" max="2" width="9.375" customWidth="1"/>
    <col min="3" max="3" width="12.375" customWidth="1"/>
    <col min="4" max="4" width="19" customWidth="1"/>
    <col min="5" max="6" width="5.5" customWidth="1"/>
    <col min="7" max="7" width="20.25" style="19" customWidth="1"/>
    <col min="8" max="8" width="6" customWidth="1"/>
    <col min="11" max="11" width="6.5" customWidth="1"/>
    <col min="12" max="12" width="33.75" customWidth="1"/>
    <col min="13" max="13" width="6.375" customWidth="1"/>
    <col min="14" max="14" width="34.125" customWidth="1"/>
    <col min="15" max="15" width="8.375" customWidth="1"/>
    <col min="16" max="16" width="8" customWidth="1"/>
    <col min="17" max="17" width="17.625" customWidth="1"/>
    <col min="18" max="18" width="9.125" customWidth="1"/>
    <col min="19" max="19" width="5.75" style="20" customWidth="1"/>
    <col min="20" max="20" width="6.5" style="20" customWidth="1"/>
    <col min="21" max="21" width="11.75" customWidth="1"/>
  </cols>
  <sheetData>
    <row r="1" spans="1:34" ht="27" customHeight="1" x14ac:dyDescent="0.15">
      <c r="A1" s="79" t="s">
        <v>0</v>
      </c>
      <c r="B1" s="80"/>
      <c r="C1" s="80"/>
      <c r="D1" s="80"/>
      <c r="E1" s="80"/>
      <c r="F1" s="80"/>
      <c r="G1" s="81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91.5" customHeight="1" x14ac:dyDescent="0.15">
      <c r="A2" s="86" t="s">
        <v>1</v>
      </c>
      <c r="B2" s="86" t="s">
        <v>2</v>
      </c>
      <c r="C2" s="88" t="s">
        <v>3</v>
      </c>
      <c r="D2" s="90" t="s">
        <v>4</v>
      </c>
      <c r="E2" s="82" t="s">
        <v>5</v>
      </c>
      <c r="F2" s="83"/>
      <c r="G2" s="84"/>
      <c r="H2" s="85"/>
      <c r="I2" s="82" t="s">
        <v>6</v>
      </c>
      <c r="J2" s="83"/>
      <c r="K2" s="83"/>
      <c r="L2" s="83"/>
      <c r="M2" s="83"/>
      <c r="N2" s="83"/>
      <c r="O2" s="85"/>
      <c r="P2" s="82" t="s">
        <v>7</v>
      </c>
      <c r="Q2" s="85"/>
      <c r="R2" s="92" t="s">
        <v>8</v>
      </c>
      <c r="S2" s="94" t="s">
        <v>9</v>
      </c>
      <c r="T2" s="94" t="s">
        <v>10</v>
      </c>
      <c r="U2" s="96" t="s">
        <v>11</v>
      </c>
      <c r="V2" s="77" t="s">
        <v>12</v>
      </c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7.75" x14ac:dyDescent="0.15">
      <c r="A3" s="87"/>
      <c r="B3" s="87"/>
      <c r="C3" s="89"/>
      <c r="D3" s="91"/>
      <c r="E3" s="21" t="s">
        <v>13</v>
      </c>
      <c r="F3" s="22" t="s">
        <v>14</v>
      </c>
      <c r="G3" s="22" t="s">
        <v>15</v>
      </c>
      <c r="H3" s="23" t="s">
        <v>16</v>
      </c>
      <c r="I3" s="21" t="s">
        <v>17</v>
      </c>
      <c r="J3" s="22" t="s">
        <v>18</v>
      </c>
      <c r="K3" s="22" t="s">
        <v>19</v>
      </c>
      <c r="L3" s="22" t="s">
        <v>18</v>
      </c>
      <c r="M3" s="22" t="s">
        <v>20</v>
      </c>
      <c r="N3" s="22" t="s">
        <v>18</v>
      </c>
      <c r="O3" s="23" t="s">
        <v>21</v>
      </c>
      <c r="P3" s="21" t="s">
        <v>22</v>
      </c>
      <c r="Q3" s="23" t="s">
        <v>18</v>
      </c>
      <c r="R3" s="93"/>
      <c r="S3" s="95"/>
      <c r="T3" s="95"/>
      <c r="U3" s="97"/>
      <c r="V3" s="78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ht="153" x14ac:dyDescent="0.15">
      <c r="A4" s="24">
        <v>1</v>
      </c>
      <c r="B4" s="25" t="s">
        <v>23</v>
      </c>
      <c r="C4" s="26" t="s">
        <v>24</v>
      </c>
      <c r="D4" s="27" t="s">
        <v>25</v>
      </c>
      <c r="E4" s="28">
        <v>60</v>
      </c>
      <c r="F4" s="29">
        <v>0</v>
      </c>
      <c r="G4" s="30">
        <v>0</v>
      </c>
      <c r="H4" s="31">
        <f>E4+F4</f>
        <v>60</v>
      </c>
      <c r="I4" s="32">
        <v>88.16</v>
      </c>
      <c r="J4" s="24" t="s">
        <v>26</v>
      </c>
      <c r="K4" s="29">
        <v>100</v>
      </c>
      <c r="L4" s="30" t="s">
        <v>27</v>
      </c>
      <c r="M4" s="29">
        <v>10</v>
      </c>
      <c r="N4" s="33" t="s">
        <v>28</v>
      </c>
      <c r="O4" s="34">
        <f>0.4*I4+0.3*K4+0.3*M4</f>
        <v>68.263999999999996</v>
      </c>
      <c r="P4" s="29">
        <v>70</v>
      </c>
      <c r="Q4" s="35" t="s">
        <v>29</v>
      </c>
      <c r="R4" s="36">
        <f>0.05*H4+0.9*O4+0.05*P4</f>
        <v>67.937600000000003</v>
      </c>
      <c r="S4" s="37" t="s">
        <v>30</v>
      </c>
      <c r="T4" s="37" t="s">
        <v>31</v>
      </c>
      <c r="U4" s="38"/>
      <c r="V4" s="39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72" x14ac:dyDescent="0.15">
      <c r="A5" s="24">
        <v>2</v>
      </c>
      <c r="B5" s="25" t="s">
        <v>32</v>
      </c>
      <c r="C5" s="26" t="s">
        <v>33</v>
      </c>
      <c r="D5" s="27" t="s">
        <v>34</v>
      </c>
      <c r="E5" s="28">
        <v>60</v>
      </c>
      <c r="F5" s="29">
        <v>0</v>
      </c>
      <c r="G5" s="30">
        <v>0</v>
      </c>
      <c r="H5" s="31">
        <f t="shared" ref="H5:H38" si="0">E5+F5</f>
        <v>60</v>
      </c>
      <c r="I5" s="32">
        <v>87.59</v>
      </c>
      <c r="J5" s="24" t="s">
        <v>26</v>
      </c>
      <c r="K5" s="29">
        <v>0</v>
      </c>
      <c r="L5" s="30"/>
      <c r="M5" s="29">
        <v>100</v>
      </c>
      <c r="N5" s="33" t="s">
        <v>35</v>
      </c>
      <c r="O5" s="34">
        <f t="shared" ref="O5:O38" si="1">0.4*I5+0.3*K5+0.3*M5</f>
        <v>65.036000000000001</v>
      </c>
      <c r="P5" s="29">
        <v>65</v>
      </c>
      <c r="Q5" s="35" t="s">
        <v>36</v>
      </c>
      <c r="R5" s="36">
        <f t="shared" ref="R5:R37" si="2">0.05*H5+0.9*O5+0.05*P5</f>
        <v>64.782399999999996</v>
      </c>
      <c r="S5" s="37" t="s">
        <v>37</v>
      </c>
      <c r="T5" s="37" t="s">
        <v>38</v>
      </c>
      <c r="U5" s="38"/>
      <c r="V5" s="40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ht="63.75" x14ac:dyDescent="0.15">
      <c r="A6" s="24">
        <v>3</v>
      </c>
      <c r="B6" s="25" t="s">
        <v>39</v>
      </c>
      <c r="C6" s="26" t="s">
        <v>40</v>
      </c>
      <c r="D6" s="27" t="s">
        <v>34</v>
      </c>
      <c r="E6" s="28">
        <v>60</v>
      </c>
      <c r="F6" s="29">
        <v>0</v>
      </c>
      <c r="G6" s="30">
        <v>0</v>
      </c>
      <c r="H6" s="31">
        <f t="shared" si="0"/>
        <v>60</v>
      </c>
      <c r="I6" s="32">
        <v>88.32</v>
      </c>
      <c r="J6" s="24" t="s">
        <v>26</v>
      </c>
      <c r="K6" s="29">
        <v>25</v>
      </c>
      <c r="L6" s="30" t="s">
        <v>41</v>
      </c>
      <c r="M6" s="29">
        <v>40</v>
      </c>
      <c r="N6" s="33" t="s">
        <v>42</v>
      </c>
      <c r="O6" s="34">
        <f t="shared" si="1"/>
        <v>54.828000000000003</v>
      </c>
      <c r="P6" s="29">
        <v>56</v>
      </c>
      <c r="Q6" s="35" t="s">
        <v>43</v>
      </c>
      <c r="R6" s="36">
        <f t="shared" si="2"/>
        <v>55.145200000000003</v>
      </c>
      <c r="S6" s="37" t="s">
        <v>44</v>
      </c>
      <c r="T6" s="37" t="s">
        <v>45</v>
      </c>
      <c r="U6" s="38"/>
      <c r="V6" s="41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63.75" x14ac:dyDescent="0.15">
      <c r="A7" s="24">
        <v>4</v>
      </c>
      <c r="B7" s="25" t="s">
        <v>46</v>
      </c>
      <c r="C7" s="26" t="s">
        <v>47</v>
      </c>
      <c r="D7" s="27" t="s">
        <v>25</v>
      </c>
      <c r="E7" s="28">
        <v>60</v>
      </c>
      <c r="F7" s="29">
        <v>3</v>
      </c>
      <c r="G7" s="30" t="s">
        <v>48</v>
      </c>
      <c r="H7" s="31">
        <f t="shared" si="0"/>
        <v>63</v>
      </c>
      <c r="I7" s="32">
        <v>87.61</v>
      </c>
      <c r="J7" s="24" t="s">
        <v>26</v>
      </c>
      <c r="K7" s="29">
        <v>50</v>
      </c>
      <c r="L7" s="30" t="s">
        <v>49</v>
      </c>
      <c r="M7" s="29">
        <v>0</v>
      </c>
      <c r="N7" s="33"/>
      <c r="O7" s="34">
        <f t="shared" si="1"/>
        <v>50.043999999999997</v>
      </c>
      <c r="P7" s="29">
        <v>58</v>
      </c>
      <c r="Q7" s="35" t="s">
        <v>50</v>
      </c>
      <c r="R7" s="36">
        <f t="shared" si="2"/>
        <v>51.089599999999997</v>
      </c>
      <c r="S7" s="37" t="s">
        <v>51</v>
      </c>
      <c r="T7" s="37" t="s">
        <v>52</v>
      </c>
      <c r="U7" s="38"/>
      <c r="V7" s="42"/>
      <c r="W7" s="13"/>
      <c r="X7" s="43"/>
      <c r="Y7" s="13"/>
      <c r="Z7" s="13"/>
      <c r="AA7" s="43"/>
      <c r="AB7" s="13"/>
      <c r="AC7" s="43"/>
      <c r="AD7" s="12"/>
      <c r="AE7" s="12"/>
      <c r="AF7" s="12"/>
      <c r="AG7" s="12"/>
      <c r="AH7" s="12"/>
    </row>
    <row r="8" spans="1:34" ht="72" x14ac:dyDescent="0.15">
      <c r="A8" s="24">
        <v>5</v>
      </c>
      <c r="B8" s="25" t="s">
        <v>53</v>
      </c>
      <c r="C8" s="26" t="s">
        <v>54</v>
      </c>
      <c r="D8" s="27" t="s">
        <v>25</v>
      </c>
      <c r="E8" s="32">
        <v>60</v>
      </c>
      <c r="F8" s="36">
        <v>9</v>
      </c>
      <c r="G8" s="33" t="s">
        <v>55</v>
      </c>
      <c r="H8" s="31">
        <f t="shared" si="0"/>
        <v>69</v>
      </c>
      <c r="I8" s="32">
        <v>89.69</v>
      </c>
      <c r="J8" s="24" t="s">
        <v>26</v>
      </c>
      <c r="K8" s="29">
        <v>0</v>
      </c>
      <c r="L8" s="44"/>
      <c r="M8" s="29">
        <v>40</v>
      </c>
      <c r="N8" s="33" t="s">
        <v>56</v>
      </c>
      <c r="O8" s="34">
        <f t="shared" si="1"/>
        <v>47.875999999999998</v>
      </c>
      <c r="P8" s="29">
        <v>46</v>
      </c>
      <c r="Q8" s="35" t="s">
        <v>57</v>
      </c>
      <c r="R8" s="36">
        <f t="shared" si="2"/>
        <v>48.8384</v>
      </c>
      <c r="S8" s="37" t="s">
        <v>58</v>
      </c>
      <c r="T8" s="37" t="s">
        <v>59</v>
      </c>
      <c r="U8" s="38"/>
      <c r="V8" s="40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51" x14ac:dyDescent="0.15">
      <c r="A9" s="24">
        <v>6</v>
      </c>
      <c r="B9" s="25" t="s">
        <v>60</v>
      </c>
      <c r="C9" s="26" t="s">
        <v>61</v>
      </c>
      <c r="D9" s="27" t="s">
        <v>25</v>
      </c>
      <c r="E9" s="32">
        <v>60</v>
      </c>
      <c r="F9" s="36">
        <v>3</v>
      </c>
      <c r="G9" s="30" t="s">
        <v>62</v>
      </c>
      <c r="H9" s="31">
        <f t="shared" si="0"/>
        <v>63</v>
      </c>
      <c r="I9" s="32">
        <v>88.42</v>
      </c>
      <c r="J9" s="24" t="s">
        <v>26</v>
      </c>
      <c r="K9" s="29">
        <v>50</v>
      </c>
      <c r="L9" s="30" t="s">
        <v>63</v>
      </c>
      <c r="M9" s="29">
        <v>0</v>
      </c>
      <c r="N9" s="33"/>
      <c r="O9" s="34">
        <f t="shared" si="1"/>
        <v>50.368000000000002</v>
      </c>
      <c r="P9" s="29">
        <v>0</v>
      </c>
      <c r="Q9" s="35"/>
      <c r="R9" s="36">
        <f t="shared" si="2"/>
        <v>48.481200000000001</v>
      </c>
      <c r="S9" s="37" t="s">
        <v>64</v>
      </c>
      <c r="T9" s="37" t="s">
        <v>65</v>
      </c>
      <c r="U9" s="38"/>
      <c r="V9" s="40"/>
      <c r="W9" s="43"/>
      <c r="X9" s="45"/>
      <c r="Y9" s="45"/>
      <c r="Z9" s="43"/>
      <c r="AA9" s="13"/>
      <c r="AB9" s="13"/>
      <c r="AC9" s="43"/>
      <c r="AD9" s="13"/>
      <c r="AE9" s="13"/>
      <c r="AF9" s="43"/>
      <c r="AG9" s="13"/>
      <c r="AH9" s="43"/>
    </row>
    <row r="10" spans="1:34" ht="24" x14ac:dyDescent="0.15">
      <c r="A10" s="24">
        <v>7</v>
      </c>
      <c r="B10" s="25" t="s">
        <v>66</v>
      </c>
      <c r="C10" s="26" t="s">
        <v>67</v>
      </c>
      <c r="D10" s="27" t="s">
        <v>34</v>
      </c>
      <c r="E10" s="32">
        <v>60</v>
      </c>
      <c r="F10" s="36">
        <v>0</v>
      </c>
      <c r="G10" s="30">
        <v>0</v>
      </c>
      <c r="H10" s="31">
        <f t="shared" si="0"/>
        <v>60</v>
      </c>
      <c r="I10" s="32">
        <v>85.15</v>
      </c>
      <c r="J10" s="24" t="s">
        <v>26</v>
      </c>
      <c r="K10" s="29">
        <v>0</v>
      </c>
      <c r="L10" s="30"/>
      <c r="M10" s="29">
        <v>40</v>
      </c>
      <c r="N10" s="33" t="s">
        <v>68</v>
      </c>
      <c r="O10" s="34">
        <f t="shared" si="1"/>
        <v>46.06</v>
      </c>
      <c r="P10" s="29">
        <v>20</v>
      </c>
      <c r="Q10" s="35" t="s">
        <v>69</v>
      </c>
      <c r="R10" s="36">
        <f t="shared" si="2"/>
        <v>45.454000000000001</v>
      </c>
      <c r="S10" s="37" t="s">
        <v>70</v>
      </c>
      <c r="T10" s="37" t="s">
        <v>71</v>
      </c>
      <c r="U10" s="38"/>
      <c r="V10" s="41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24" x14ac:dyDescent="0.15">
      <c r="A11" s="24">
        <v>8</v>
      </c>
      <c r="B11" s="25" t="s">
        <v>72</v>
      </c>
      <c r="C11" s="26" t="s">
        <v>73</v>
      </c>
      <c r="D11" s="27" t="s">
        <v>25</v>
      </c>
      <c r="E11" s="32">
        <v>60</v>
      </c>
      <c r="F11" s="36">
        <v>0</v>
      </c>
      <c r="G11" s="30">
        <v>0</v>
      </c>
      <c r="H11" s="31">
        <f t="shared" si="0"/>
        <v>60</v>
      </c>
      <c r="I11" s="32">
        <v>87.42</v>
      </c>
      <c r="J11" s="24" t="s">
        <v>26</v>
      </c>
      <c r="K11" s="29">
        <v>0</v>
      </c>
      <c r="L11" s="30"/>
      <c r="M11" s="29">
        <v>40</v>
      </c>
      <c r="N11" s="33" t="s">
        <v>74</v>
      </c>
      <c r="O11" s="34">
        <f t="shared" si="1"/>
        <v>46.968000000000004</v>
      </c>
      <c r="P11" s="29">
        <v>0</v>
      </c>
      <c r="Q11" s="35"/>
      <c r="R11" s="36">
        <f t="shared" si="2"/>
        <v>45.2712</v>
      </c>
      <c r="S11" s="37" t="s">
        <v>75</v>
      </c>
      <c r="T11" s="37" t="s">
        <v>76</v>
      </c>
      <c r="U11" s="38"/>
      <c r="V11" s="46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25.5" x14ac:dyDescent="0.15">
      <c r="A12" s="24">
        <v>9</v>
      </c>
      <c r="B12" s="25" t="s">
        <v>77</v>
      </c>
      <c r="C12" s="26" t="s">
        <v>78</v>
      </c>
      <c r="D12" s="27" t="s">
        <v>34</v>
      </c>
      <c r="E12" s="32">
        <v>60</v>
      </c>
      <c r="F12" s="36">
        <v>3.6</v>
      </c>
      <c r="G12" s="30" t="s">
        <v>79</v>
      </c>
      <c r="H12" s="31">
        <f t="shared" si="0"/>
        <v>63.6</v>
      </c>
      <c r="I12" s="32">
        <v>88.79</v>
      </c>
      <c r="J12" s="24" t="s">
        <v>26</v>
      </c>
      <c r="K12" s="29">
        <v>0</v>
      </c>
      <c r="L12" s="30"/>
      <c r="M12" s="29">
        <v>10</v>
      </c>
      <c r="N12" s="33" t="s">
        <v>80</v>
      </c>
      <c r="O12" s="34">
        <f t="shared" si="1"/>
        <v>38.515999999999998</v>
      </c>
      <c r="P12" s="29">
        <v>80</v>
      </c>
      <c r="Q12" s="35" t="s">
        <v>81</v>
      </c>
      <c r="R12" s="36">
        <f t="shared" si="2"/>
        <v>41.8444</v>
      </c>
      <c r="S12" s="37" t="s">
        <v>82</v>
      </c>
      <c r="T12" s="37" t="s">
        <v>83</v>
      </c>
      <c r="U12" s="38"/>
      <c r="V12" s="46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24" x14ac:dyDescent="0.15">
      <c r="A13" s="24">
        <v>10</v>
      </c>
      <c r="B13" s="25" t="s">
        <v>84</v>
      </c>
      <c r="C13" s="26" t="s">
        <v>85</v>
      </c>
      <c r="D13" s="27" t="s">
        <v>25</v>
      </c>
      <c r="E13" s="32">
        <v>60</v>
      </c>
      <c r="F13" s="36">
        <v>0</v>
      </c>
      <c r="G13" s="30">
        <v>0</v>
      </c>
      <c r="H13" s="31">
        <f t="shared" si="0"/>
        <v>60</v>
      </c>
      <c r="I13" s="32">
        <v>89.11</v>
      </c>
      <c r="J13" s="24" t="s">
        <v>26</v>
      </c>
      <c r="K13" s="29">
        <v>0</v>
      </c>
      <c r="L13" s="30"/>
      <c r="M13" s="29">
        <v>20</v>
      </c>
      <c r="N13" s="33" t="s">
        <v>86</v>
      </c>
      <c r="O13" s="34">
        <f t="shared" si="1"/>
        <v>41.643999999999998</v>
      </c>
      <c r="P13" s="29">
        <v>8</v>
      </c>
      <c r="Q13" s="35" t="s">
        <v>87</v>
      </c>
      <c r="R13" s="36">
        <f t="shared" si="2"/>
        <v>40.879600000000003</v>
      </c>
      <c r="S13" s="37" t="s">
        <v>88</v>
      </c>
      <c r="T13" s="37" t="s">
        <v>89</v>
      </c>
      <c r="U13" s="38"/>
      <c r="V13" s="41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24" x14ac:dyDescent="0.15">
      <c r="A14" s="24">
        <v>11</v>
      </c>
      <c r="B14" s="25" t="s">
        <v>90</v>
      </c>
      <c r="C14" s="26" t="s">
        <v>91</v>
      </c>
      <c r="D14" s="27" t="s">
        <v>25</v>
      </c>
      <c r="E14" s="32">
        <v>60</v>
      </c>
      <c r="F14" s="36">
        <v>0</v>
      </c>
      <c r="G14" s="30">
        <v>0</v>
      </c>
      <c r="H14" s="31">
        <f t="shared" si="0"/>
        <v>60</v>
      </c>
      <c r="I14" s="32">
        <v>89.94</v>
      </c>
      <c r="J14" s="24" t="s">
        <v>26</v>
      </c>
      <c r="K14" s="29">
        <v>0</v>
      </c>
      <c r="L14" s="30"/>
      <c r="M14" s="29">
        <v>20</v>
      </c>
      <c r="N14" s="33" t="s">
        <v>92</v>
      </c>
      <c r="O14" s="34">
        <f t="shared" si="1"/>
        <v>41.975999999999999</v>
      </c>
      <c r="P14" s="29">
        <v>0</v>
      </c>
      <c r="Q14" s="47"/>
      <c r="R14" s="36">
        <f t="shared" si="2"/>
        <v>40.778399999999998</v>
      </c>
      <c r="S14" s="37" t="s">
        <v>93</v>
      </c>
      <c r="T14" s="37" t="s">
        <v>94</v>
      </c>
      <c r="U14" s="38"/>
      <c r="V14" s="46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24" x14ac:dyDescent="0.15">
      <c r="A15" s="24">
        <v>12</v>
      </c>
      <c r="B15" s="25" t="s">
        <v>95</v>
      </c>
      <c r="C15" s="26" t="s">
        <v>96</v>
      </c>
      <c r="D15" s="27" t="s">
        <v>25</v>
      </c>
      <c r="E15" s="32">
        <v>60</v>
      </c>
      <c r="F15" s="36">
        <v>0</v>
      </c>
      <c r="G15" s="30">
        <v>0</v>
      </c>
      <c r="H15" s="31">
        <f t="shared" si="0"/>
        <v>60</v>
      </c>
      <c r="I15" s="32">
        <v>88.57</v>
      </c>
      <c r="J15" s="24" t="s">
        <v>26</v>
      </c>
      <c r="K15" s="29">
        <v>0</v>
      </c>
      <c r="L15" s="44"/>
      <c r="M15" s="29">
        <v>20</v>
      </c>
      <c r="N15" s="33" t="s">
        <v>97</v>
      </c>
      <c r="O15" s="34">
        <f t="shared" si="1"/>
        <v>41.427999999999997</v>
      </c>
      <c r="P15" s="29">
        <v>0</v>
      </c>
      <c r="Q15" s="35"/>
      <c r="R15" s="36">
        <f t="shared" si="2"/>
        <v>40.285200000000003</v>
      </c>
      <c r="S15" s="37" t="s">
        <v>98</v>
      </c>
      <c r="T15" s="37" t="s">
        <v>99</v>
      </c>
      <c r="U15" s="38"/>
      <c r="V15" s="46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25.5" x14ac:dyDescent="0.15">
      <c r="A16" s="24">
        <v>13</v>
      </c>
      <c r="B16" s="25" t="s">
        <v>100</v>
      </c>
      <c r="C16" s="26" t="s">
        <v>101</v>
      </c>
      <c r="D16" s="27" t="s">
        <v>25</v>
      </c>
      <c r="E16" s="32">
        <v>60</v>
      </c>
      <c r="F16" s="36">
        <v>9</v>
      </c>
      <c r="G16" s="30" t="s">
        <v>102</v>
      </c>
      <c r="H16" s="31">
        <f t="shared" si="0"/>
        <v>69</v>
      </c>
      <c r="I16" s="32">
        <v>89.51</v>
      </c>
      <c r="J16" s="24" t="s">
        <v>26</v>
      </c>
      <c r="K16" s="29">
        <v>0</v>
      </c>
      <c r="L16" s="48"/>
      <c r="M16" s="29">
        <v>0</v>
      </c>
      <c r="N16" s="33"/>
      <c r="O16" s="34">
        <f t="shared" si="1"/>
        <v>35.804000000000002</v>
      </c>
      <c r="P16" s="29">
        <v>70</v>
      </c>
      <c r="Q16" s="35" t="s">
        <v>103</v>
      </c>
      <c r="R16" s="36">
        <f t="shared" si="2"/>
        <v>39.1736</v>
      </c>
      <c r="S16" s="37" t="s">
        <v>104</v>
      </c>
      <c r="T16" s="37" t="s">
        <v>105</v>
      </c>
      <c r="U16" s="38"/>
      <c r="V16" s="46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24" x14ac:dyDescent="0.15">
      <c r="A17" s="24">
        <v>14</v>
      </c>
      <c r="B17" s="25" t="s">
        <v>106</v>
      </c>
      <c r="C17" s="26" t="s">
        <v>107</v>
      </c>
      <c r="D17" s="27" t="s">
        <v>34</v>
      </c>
      <c r="E17" s="32">
        <v>60</v>
      </c>
      <c r="F17" s="36">
        <v>0</v>
      </c>
      <c r="G17" s="30">
        <v>0</v>
      </c>
      <c r="H17" s="31">
        <f t="shared" si="0"/>
        <v>60</v>
      </c>
      <c r="I17" s="32">
        <v>87.78</v>
      </c>
      <c r="J17" s="24" t="s">
        <v>26</v>
      </c>
      <c r="K17" s="29">
        <v>0</v>
      </c>
      <c r="L17" s="30"/>
      <c r="M17" s="29">
        <v>0</v>
      </c>
      <c r="N17" s="33"/>
      <c r="O17" s="34">
        <f t="shared" si="1"/>
        <v>35.112000000000002</v>
      </c>
      <c r="P17" s="29">
        <v>78</v>
      </c>
      <c r="Q17" s="35" t="s">
        <v>108</v>
      </c>
      <c r="R17" s="36">
        <f t="shared" si="2"/>
        <v>38.500799999999998</v>
      </c>
      <c r="S17" s="37" t="s">
        <v>109</v>
      </c>
      <c r="T17" s="37" t="s">
        <v>110</v>
      </c>
      <c r="U17" s="38"/>
      <c r="V17" s="40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ht="36" x14ac:dyDescent="0.15">
      <c r="A18" s="24">
        <v>15</v>
      </c>
      <c r="B18" s="25" t="s">
        <v>111</v>
      </c>
      <c r="C18" s="26" t="s">
        <v>112</v>
      </c>
      <c r="D18" s="27" t="s">
        <v>25</v>
      </c>
      <c r="E18" s="32">
        <v>60</v>
      </c>
      <c r="F18" s="36">
        <v>0</v>
      </c>
      <c r="G18" s="30">
        <v>0</v>
      </c>
      <c r="H18" s="31">
        <f t="shared" si="0"/>
        <v>60</v>
      </c>
      <c r="I18" s="32">
        <v>88.99</v>
      </c>
      <c r="J18" s="24" t="s">
        <v>26</v>
      </c>
      <c r="K18" s="29">
        <v>10</v>
      </c>
      <c r="L18" s="33" t="s">
        <v>113</v>
      </c>
      <c r="M18" s="29">
        <v>0</v>
      </c>
      <c r="N18" s="33"/>
      <c r="O18" s="34">
        <f t="shared" si="1"/>
        <v>38.595999999999997</v>
      </c>
      <c r="P18" s="29">
        <v>0</v>
      </c>
      <c r="Q18" s="35"/>
      <c r="R18" s="36">
        <f t="shared" si="2"/>
        <v>37.736400000000003</v>
      </c>
      <c r="S18" s="37" t="s">
        <v>114</v>
      </c>
      <c r="T18" s="37" t="s">
        <v>115</v>
      </c>
      <c r="U18" s="38"/>
      <c r="V18" s="40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ht="18.75" x14ac:dyDescent="0.15">
      <c r="A19" s="24">
        <v>16</v>
      </c>
      <c r="B19" s="25" t="s">
        <v>116</v>
      </c>
      <c r="C19" s="26" t="s">
        <v>117</v>
      </c>
      <c r="D19" s="27" t="s">
        <v>25</v>
      </c>
      <c r="E19" s="32">
        <v>60</v>
      </c>
      <c r="F19" s="36">
        <v>0</v>
      </c>
      <c r="G19" s="30">
        <v>0</v>
      </c>
      <c r="H19" s="31">
        <f t="shared" si="0"/>
        <v>60</v>
      </c>
      <c r="I19" s="32">
        <v>90.39</v>
      </c>
      <c r="J19" s="24" t="s">
        <v>26</v>
      </c>
      <c r="K19" s="29">
        <v>0</v>
      </c>
      <c r="L19" s="44"/>
      <c r="M19" s="29">
        <v>0</v>
      </c>
      <c r="N19" s="33"/>
      <c r="O19" s="34">
        <f t="shared" si="1"/>
        <v>36.155999999999999</v>
      </c>
      <c r="P19" s="29">
        <v>40</v>
      </c>
      <c r="Q19" s="35" t="s">
        <v>118</v>
      </c>
      <c r="R19" s="36">
        <f t="shared" si="2"/>
        <v>37.540399999999998</v>
      </c>
      <c r="S19" s="37" t="s">
        <v>119</v>
      </c>
      <c r="T19" s="37" t="s">
        <v>120</v>
      </c>
      <c r="U19" s="38"/>
      <c r="V19" s="41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ht="18.75" x14ac:dyDescent="0.15">
      <c r="A20" s="24">
        <v>17</v>
      </c>
      <c r="B20" s="25" t="s">
        <v>121</v>
      </c>
      <c r="C20" s="26" t="s">
        <v>122</v>
      </c>
      <c r="D20" s="27" t="s">
        <v>25</v>
      </c>
      <c r="E20" s="32">
        <v>60</v>
      </c>
      <c r="F20" s="36">
        <v>0</v>
      </c>
      <c r="G20" s="30">
        <v>0</v>
      </c>
      <c r="H20" s="31">
        <f t="shared" si="0"/>
        <v>60</v>
      </c>
      <c r="I20" s="32">
        <v>87.69</v>
      </c>
      <c r="J20" s="24" t="s">
        <v>26</v>
      </c>
      <c r="K20" s="29">
        <v>0</v>
      </c>
      <c r="L20" s="44"/>
      <c r="M20" s="29">
        <v>0</v>
      </c>
      <c r="N20" s="33"/>
      <c r="O20" s="34">
        <f t="shared" si="1"/>
        <v>35.076000000000001</v>
      </c>
      <c r="P20" s="29">
        <v>45</v>
      </c>
      <c r="Q20" s="35" t="s">
        <v>123</v>
      </c>
      <c r="R20" s="36">
        <f t="shared" si="2"/>
        <v>36.818399999999997</v>
      </c>
      <c r="S20" s="37" t="s">
        <v>124</v>
      </c>
      <c r="T20" s="37" t="s">
        <v>125</v>
      </c>
      <c r="U20" s="38"/>
      <c r="V20" s="46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ht="18.75" x14ac:dyDescent="0.15">
      <c r="A21" s="24">
        <v>18</v>
      </c>
      <c r="B21" s="25" t="s">
        <v>126</v>
      </c>
      <c r="C21" s="26" t="s">
        <v>127</v>
      </c>
      <c r="D21" s="27" t="s">
        <v>25</v>
      </c>
      <c r="E21" s="32">
        <v>60</v>
      </c>
      <c r="F21" s="36">
        <v>0</v>
      </c>
      <c r="G21" s="30">
        <v>0</v>
      </c>
      <c r="H21" s="31">
        <f t="shared" si="0"/>
        <v>60</v>
      </c>
      <c r="I21" s="32">
        <v>89.21</v>
      </c>
      <c r="J21" s="24" t="s">
        <v>26</v>
      </c>
      <c r="K21" s="29">
        <v>0</v>
      </c>
      <c r="L21" s="30"/>
      <c r="M21" s="29">
        <v>0</v>
      </c>
      <c r="N21" s="33"/>
      <c r="O21" s="34">
        <f t="shared" si="1"/>
        <v>35.683999999999997</v>
      </c>
      <c r="P21" s="29">
        <v>30</v>
      </c>
      <c r="Q21" s="35" t="s">
        <v>128</v>
      </c>
      <c r="R21" s="36">
        <f t="shared" si="2"/>
        <v>36.615600000000001</v>
      </c>
      <c r="S21" s="37" t="s">
        <v>129</v>
      </c>
      <c r="T21" s="37" t="s">
        <v>130</v>
      </c>
      <c r="U21" s="38"/>
      <c r="V21" s="46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ht="18.75" x14ac:dyDescent="0.15">
      <c r="A22" s="24">
        <v>19</v>
      </c>
      <c r="B22" s="25" t="s">
        <v>131</v>
      </c>
      <c r="C22" s="26" t="s">
        <v>132</v>
      </c>
      <c r="D22" s="27" t="s">
        <v>25</v>
      </c>
      <c r="E22" s="32">
        <v>60</v>
      </c>
      <c r="F22" s="36">
        <v>0</v>
      </c>
      <c r="G22" s="30">
        <v>0</v>
      </c>
      <c r="H22" s="31">
        <f t="shared" si="0"/>
        <v>60</v>
      </c>
      <c r="I22" s="32">
        <v>88.8</v>
      </c>
      <c r="J22" s="24" t="s">
        <v>26</v>
      </c>
      <c r="K22" s="29">
        <v>0</v>
      </c>
      <c r="L22" s="44"/>
      <c r="M22" s="29">
        <v>0</v>
      </c>
      <c r="N22" s="33"/>
      <c r="O22" s="34">
        <f t="shared" si="1"/>
        <v>35.520000000000003</v>
      </c>
      <c r="P22" s="29">
        <v>30</v>
      </c>
      <c r="Q22" s="35" t="s">
        <v>133</v>
      </c>
      <c r="R22" s="36">
        <f t="shared" si="2"/>
        <v>36.468000000000004</v>
      </c>
      <c r="S22" s="37" t="s">
        <v>134</v>
      </c>
      <c r="T22" s="37" t="s">
        <v>135</v>
      </c>
      <c r="U22" s="38"/>
      <c r="V22" s="41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ht="18.75" x14ac:dyDescent="0.15">
      <c r="A23" s="24">
        <v>20</v>
      </c>
      <c r="B23" s="25" t="s">
        <v>136</v>
      </c>
      <c r="C23" s="26" t="s">
        <v>137</v>
      </c>
      <c r="D23" s="27" t="s">
        <v>25</v>
      </c>
      <c r="E23" s="32">
        <v>60</v>
      </c>
      <c r="F23" s="36">
        <v>0</v>
      </c>
      <c r="G23" s="30">
        <v>0</v>
      </c>
      <c r="H23" s="31">
        <f t="shared" si="0"/>
        <v>60</v>
      </c>
      <c r="I23" s="32">
        <v>92.48</v>
      </c>
      <c r="J23" s="24" t="s">
        <v>26</v>
      </c>
      <c r="K23" s="29">
        <v>0</v>
      </c>
      <c r="L23" s="44"/>
      <c r="M23" s="29">
        <v>0</v>
      </c>
      <c r="N23" s="33"/>
      <c r="O23" s="34">
        <f t="shared" si="1"/>
        <v>36.991999999999997</v>
      </c>
      <c r="P23" s="29">
        <v>0</v>
      </c>
      <c r="Q23" s="49"/>
      <c r="R23" s="36">
        <f t="shared" si="2"/>
        <v>36.2928</v>
      </c>
      <c r="S23" s="37" t="s">
        <v>138</v>
      </c>
      <c r="T23" s="37" t="s">
        <v>139</v>
      </c>
      <c r="U23" s="38"/>
      <c r="V23" s="46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ht="24" x14ac:dyDescent="0.15">
      <c r="A24" s="24">
        <v>24</v>
      </c>
      <c r="B24" s="25" t="s">
        <v>140</v>
      </c>
      <c r="C24" s="26" t="s">
        <v>141</v>
      </c>
      <c r="D24" s="27" t="s">
        <v>25</v>
      </c>
      <c r="E24" s="32">
        <v>60</v>
      </c>
      <c r="F24" s="36">
        <v>0</v>
      </c>
      <c r="G24" s="30">
        <v>0</v>
      </c>
      <c r="H24" s="31">
        <f t="shared" si="0"/>
        <v>60</v>
      </c>
      <c r="I24" s="32">
        <v>88.58</v>
      </c>
      <c r="J24" s="24" t="s">
        <v>26</v>
      </c>
      <c r="K24" s="29">
        <v>0</v>
      </c>
      <c r="L24" s="44"/>
      <c r="M24" s="29">
        <v>0</v>
      </c>
      <c r="N24" s="33"/>
      <c r="O24" s="34">
        <f t="shared" si="1"/>
        <v>35.432000000000002</v>
      </c>
      <c r="P24" s="29">
        <v>17</v>
      </c>
      <c r="Q24" s="35" t="s">
        <v>142</v>
      </c>
      <c r="R24" s="36">
        <f t="shared" si="2"/>
        <v>35.738799999999998</v>
      </c>
      <c r="S24" s="37" t="s">
        <v>143</v>
      </c>
      <c r="T24" s="37" t="s">
        <v>144</v>
      </c>
      <c r="U24" s="38"/>
      <c r="V24" s="41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ht="18.75" x14ac:dyDescent="0.15">
      <c r="A25" s="24">
        <v>21</v>
      </c>
      <c r="B25" s="25" t="s">
        <v>145</v>
      </c>
      <c r="C25" s="26" t="s">
        <v>146</v>
      </c>
      <c r="D25" s="27" t="s">
        <v>25</v>
      </c>
      <c r="E25" s="32">
        <v>60</v>
      </c>
      <c r="F25" s="36">
        <v>0</v>
      </c>
      <c r="G25" s="30">
        <v>0</v>
      </c>
      <c r="H25" s="31">
        <f t="shared" si="0"/>
        <v>60</v>
      </c>
      <c r="I25" s="32">
        <v>89.85</v>
      </c>
      <c r="J25" s="24" t="s">
        <v>26</v>
      </c>
      <c r="K25" s="29">
        <v>0</v>
      </c>
      <c r="L25" s="30"/>
      <c r="M25" s="29">
        <v>0</v>
      </c>
      <c r="N25" s="33"/>
      <c r="O25" s="34">
        <f t="shared" si="1"/>
        <v>35.94</v>
      </c>
      <c r="P25" s="29">
        <v>7</v>
      </c>
      <c r="Q25" s="35" t="s">
        <v>147</v>
      </c>
      <c r="R25" s="36">
        <f t="shared" si="2"/>
        <v>35.695999999999998</v>
      </c>
      <c r="S25" s="37" t="s">
        <v>148</v>
      </c>
      <c r="T25" s="37" t="s">
        <v>149</v>
      </c>
      <c r="U25" s="38"/>
      <c r="V25" s="46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ht="18.75" x14ac:dyDescent="0.15">
      <c r="A26" s="24">
        <v>22</v>
      </c>
      <c r="B26" s="25" t="s">
        <v>150</v>
      </c>
      <c r="C26" s="26" t="s">
        <v>151</v>
      </c>
      <c r="D26" s="27" t="s">
        <v>25</v>
      </c>
      <c r="E26" s="32">
        <v>60</v>
      </c>
      <c r="F26" s="36">
        <v>0</v>
      </c>
      <c r="G26" s="30">
        <v>0</v>
      </c>
      <c r="H26" s="31">
        <f t="shared" si="0"/>
        <v>60</v>
      </c>
      <c r="I26" s="32">
        <v>89.01</v>
      </c>
      <c r="J26" s="24" t="s">
        <v>26</v>
      </c>
      <c r="K26" s="29">
        <v>0</v>
      </c>
      <c r="L26" s="50"/>
      <c r="M26" s="29">
        <v>0</v>
      </c>
      <c r="N26" s="51"/>
      <c r="O26" s="34">
        <f t="shared" si="1"/>
        <v>35.603999999999999</v>
      </c>
      <c r="P26" s="29">
        <v>10</v>
      </c>
      <c r="Q26" s="52" t="s">
        <v>152</v>
      </c>
      <c r="R26" s="36">
        <f t="shared" si="2"/>
        <v>35.543599999999998</v>
      </c>
      <c r="S26" s="37" t="s">
        <v>153</v>
      </c>
      <c r="T26" s="37" t="s">
        <v>154</v>
      </c>
      <c r="U26" s="38"/>
      <c r="V26" s="46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ht="18.75" x14ac:dyDescent="0.15">
      <c r="A27" s="24">
        <v>23</v>
      </c>
      <c r="B27" s="25" t="s">
        <v>155</v>
      </c>
      <c r="C27" s="26" t="s">
        <v>156</v>
      </c>
      <c r="D27" s="27" t="s">
        <v>25</v>
      </c>
      <c r="E27" s="32">
        <v>60</v>
      </c>
      <c r="F27" s="36">
        <v>0</v>
      </c>
      <c r="G27" s="30">
        <v>0</v>
      </c>
      <c r="H27" s="31">
        <f t="shared" si="0"/>
        <v>60</v>
      </c>
      <c r="I27" s="32">
        <v>90.28</v>
      </c>
      <c r="J27" s="24" t="s">
        <v>26</v>
      </c>
      <c r="K27" s="29">
        <v>0</v>
      </c>
      <c r="L27" s="30"/>
      <c r="M27" s="29">
        <v>0</v>
      </c>
      <c r="N27" s="33"/>
      <c r="O27" s="34">
        <f t="shared" si="1"/>
        <v>36.112000000000002</v>
      </c>
      <c r="P27" s="29">
        <v>0</v>
      </c>
      <c r="Q27" s="35"/>
      <c r="R27" s="36">
        <f t="shared" si="2"/>
        <v>35.500799999999998</v>
      </c>
      <c r="S27" s="37" t="s">
        <v>157</v>
      </c>
      <c r="T27" s="37" t="s">
        <v>158</v>
      </c>
      <c r="U27" s="38"/>
      <c r="V27" s="46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ht="18.75" x14ac:dyDescent="0.15">
      <c r="A28" s="24">
        <v>25</v>
      </c>
      <c r="B28" s="25" t="s">
        <v>159</v>
      </c>
      <c r="C28" s="26" t="s">
        <v>160</v>
      </c>
      <c r="D28" s="27" t="s">
        <v>25</v>
      </c>
      <c r="E28" s="32">
        <v>60</v>
      </c>
      <c r="F28" s="36">
        <v>0</v>
      </c>
      <c r="G28" s="30">
        <v>0</v>
      </c>
      <c r="H28" s="31">
        <f t="shared" si="0"/>
        <v>60</v>
      </c>
      <c r="I28" s="32">
        <v>89.31</v>
      </c>
      <c r="J28" s="24" t="s">
        <v>26</v>
      </c>
      <c r="K28" s="29">
        <v>0</v>
      </c>
      <c r="L28" s="30"/>
      <c r="M28" s="29">
        <v>0</v>
      </c>
      <c r="N28" s="33"/>
      <c r="O28" s="34">
        <f t="shared" si="1"/>
        <v>35.723999999999997</v>
      </c>
      <c r="P28" s="29">
        <v>0</v>
      </c>
      <c r="Q28" s="35"/>
      <c r="R28" s="36">
        <f t="shared" si="2"/>
        <v>35.151600000000002</v>
      </c>
      <c r="S28" s="37" t="s">
        <v>161</v>
      </c>
      <c r="T28" s="37" t="s">
        <v>162</v>
      </c>
      <c r="U28" s="38"/>
      <c r="V28" s="46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ht="18.75" x14ac:dyDescent="0.15">
      <c r="A29" s="24">
        <v>26</v>
      </c>
      <c r="B29" s="25" t="s">
        <v>163</v>
      </c>
      <c r="C29" s="26" t="s">
        <v>164</v>
      </c>
      <c r="D29" s="27" t="s">
        <v>25</v>
      </c>
      <c r="E29" s="32">
        <v>60</v>
      </c>
      <c r="F29" s="36">
        <v>0</v>
      </c>
      <c r="G29" s="30">
        <v>0</v>
      </c>
      <c r="H29" s="31">
        <f t="shared" si="0"/>
        <v>60</v>
      </c>
      <c r="I29" s="32">
        <v>87.8</v>
      </c>
      <c r="J29" s="24" t="s">
        <v>26</v>
      </c>
      <c r="K29" s="29">
        <v>0</v>
      </c>
      <c r="L29" s="30"/>
      <c r="M29" s="29">
        <v>0</v>
      </c>
      <c r="N29" s="33"/>
      <c r="O29" s="34">
        <f t="shared" si="1"/>
        <v>35.119999999999997</v>
      </c>
      <c r="P29" s="29">
        <v>10</v>
      </c>
      <c r="Q29" s="35" t="s">
        <v>152</v>
      </c>
      <c r="R29" s="36">
        <f t="shared" si="2"/>
        <v>35.107999999999997</v>
      </c>
      <c r="S29" s="37" t="s">
        <v>165</v>
      </c>
      <c r="T29" s="37" t="s">
        <v>166</v>
      </c>
      <c r="U29" s="38"/>
      <c r="V29" s="46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ht="18.75" x14ac:dyDescent="0.15">
      <c r="A30" s="24">
        <v>27</v>
      </c>
      <c r="B30" s="25" t="s">
        <v>167</v>
      </c>
      <c r="C30" s="26" t="s">
        <v>168</v>
      </c>
      <c r="D30" s="27" t="s">
        <v>25</v>
      </c>
      <c r="E30" s="32">
        <v>60</v>
      </c>
      <c r="F30" s="36">
        <v>0</v>
      </c>
      <c r="G30" s="30">
        <v>0</v>
      </c>
      <c r="H30" s="31">
        <f t="shared" si="0"/>
        <v>60</v>
      </c>
      <c r="I30" s="32">
        <v>89.17</v>
      </c>
      <c r="J30" s="24" t="s">
        <v>26</v>
      </c>
      <c r="K30" s="29">
        <v>0</v>
      </c>
      <c r="L30" s="44"/>
      <c r="M30" s="29">
        <v>0</v>
      </c>
      <c r="N30" s="33"/>
      <c r="O30" s="34">
        <f t="shared" si="1"/>
        <v>35.667999999999999</v>
      </c>
      <c r="P30" s="29">
        <v>0</v>
      </c>
      <c r="Q30" s="35"/>
      <c r="R30" s="36">
        <f t="shared" si="2"/>
        <v>35.101199999999999</v>
      </c>
      <c r="S30" s="37" t="s">
        <v>169</v>
      </c>
      <c r="T30" s="37" t="s">
        <v>170</v>
      </c>
      <c r="U30" s="38"/>
      <c r="V30" s="41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ht="18.75" x14ac:dyDescent="0.15">
      <c r="A31" s="24">
        <v>28</v>
      </c>
      <c r="B31" s="25" t="s">
        <v>171</v>
      </c>
      <c r="C31" s="26" t="s">
        <v>172</v>
      </c>
      <c r="D31" s="27" t="s">
        <v>25</v>
      </c>
      <c r="E31" s="32">
        <v>60</v>
      </c>
      <c r="F31" s="36">
        <v>0</v>
      </c>
      <c r="G31" s="30">
        <v>0</v>
      </c>
      <c r="H31" s="31">
        <f t="shared" si="0"/>
        <v>60</v>
      </c>
      <c r="I31" s="32">
        <v>87.32</v>
      </c>
      <c r="J31" s="24" t="s">
        <v>26</v>
      </c>
      <c r="K31" s="29">
        <v>0</v>
      </c>
      <c r="L31" s="44"/>
      <c r="M31" s="29">
        <v>0</v>
      </c>
      <c r="N31" s="33"/>
      <c r="O31" s="34">
        <f t="shared" si="1"/>
        <v>34.927999999999997</v>
      </c>
      <c r="P31" s="29">
        <v>10</v>
      </c>
      <c r="Q31" s="35" t="s">
        <v>152</v>
      </c>
      <c r="R31" s="36">
        <f t="shared" si="2"/>
        <v>34.935200000000002</v>
      </c>
      <c r="S31" s="37" t="s">
        <v>173</v>
      </c>
      <c r="T31" s="37" t="s">
        <v>174</v>
      </c>
      <c r="U31" s="38"/>
      <c r="V31" s="46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ht="18.75" x14ac:dyDescent="0.15">
      <c r="A32" s="24">
        <v>29</v>
      </c>
      <c r="B32" s="25" t="s">
        <v>175</v>
      </c>
      <c r="C32" s="26" t="s">
        <v>176</v>
      </c>
      <c r="D32" s="27" t="s">
        <v>25</v>
      </c>
      <c r="E32" s="32">
        <v>60</v>
      </c>
      <c r="F32" s="36">
        <v>0</v>
      </c>
      <c r="G32" s="30">
        <v>0</v>
      </c>
      <c r="H32" s="31">
        <f t="shared" si="0"/>
        <v>60</v>
      </c>
      <c r="I32" s="32">
        <v>88.42</v>
      </c>
      <c r="J32" s="24" t="s">
        <v>26</v>
      </c>
      <c r="K32" s="29">
        <v>0</v>
      </c>
      <c r="L32" s="44"/>
      <c r="M32" s="29">
        <v>0</v>
      </c>
      <c r="N32" s="33"/>
      <c r="O32" s="34">
        <f t="shared" si="1"/>
        <v>35.368000000000002</v>
      </c>
      <c r="P32" s="29">
        <v>0</v>
      </c>
      <c r="Q32" s="35"/>
      <c r="R32" s="36">
        <f t="shared" si="2"/>
        <v>34.831200000000003</v>
      </c>
      <c r="S32" s="37" t="s">
        <v>177</v>
      </c>
      <c r="T32" s="37" t="s">
        <v>178</v>
      </c>
      <c r="U32" s="38"/>
      <c r="V32" s="46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ht="18.75" x14ac:dyDescent="0.15">
      <c r="A33" s="24">
        <v>30</v>
      </c>
      <c r="B33" s="25" t="s">
        <v>179</v>
      </c>
      <c r="C33" s="26" t="s">
        <v>180</v>
      </c>
      <c r="D33" s="27" t="s">
        <v>25</v>
      </c>
      <c r="E33" s="32">
        <v>60</v>
      </c>
      <c r="F33" s="36">
        <v>0</v>
      </c>
      <c r="G33" s="30">
        <v>0</v>
      </c>
      <c r="H33" s="31">
        <f t="shared" si="0"/>
        <v>60</v>
      </c>
      <c r="I33" s="32">
        <v>88.32</v>
      </c>
      <c r="J33" s="24" t="s">
        <v>26</v>
      </c>
      <c r="K33" s="29">
        <v>0</v>
      </c>
      <c r="L33" s="30"/>
      <c r="M33" s="29">
        <v>0</v>
      </c>
      <c r="N33" s="33"/>
      <c r="O33" s="34">
        <f t="shared" si="1"/>
        <v>35.328000000000003</v>
      </c>
      <c r="P33" s="29">
        <v>0</v>
      </c>
      <c r="Q33" s="35"/>
      <c r="R33" s="36">
        <f t="shared" si="2"/>
        <v>34.795200000000001</v>
      </c>
      <c r="S33" s="37" t="s">
        <v>181</v>
      </c>
      <c r="T33" s="37" t="s">
        <v>182</v>
      </c>
      <c r="U33" s="38"/>
      <c r="V33" s="53"/>
      <c r="W33" s="54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</row>
    <row r="34" spans="1:34" ht="24.75" x14ac:dyDescent="0.15">
      <c r="A34" s="24">
        <v>31</v>
      </c>
      <c r="B34" s="25" t="s">
        <v>183</v>
      </c>
      <c r="C34" s="26" t="s">
        <v>184</v>
      </c>
      <c r="D34" s="27" t="s">
        <v>25</v>
      </c>
      <c r="E34" s="32">
        <v>60</v>
      </c>
      <c r="F34" s="36">
        <v>9</v>
      </c>
      <c r="G34" s="30" t="s">
        <v>185</v>
      </c>
      <c r="H34" s="31">
        <f t="shared" si="0"/>
        <v>69</v>
      </c>
      <c r="I34" s="32">
        <v>86.85</v>
      </c>
      <c r="J34" s="24" t="s">
        <v>26</v>
      </c>
      <c r="K34" s="29">
        <v>0</v>
      </c>
      <c r="L34" s="44"/>
      <c r="M34" s="29">
        <v>0</v>
      </c>
      <c r="N34" s="33"/>
      <c r="O34" s="34">
        <f t="shared" si="1"/>
        <v>34.74</v>
      </c>
      <c r="P34" s="29">
        <v>0</v>
      </c>
      <c r="Q34" s="35"/>
      <c r="R34" s="36">
        <f t="shared" si="2"/>
        <v>34.716000000000001</v>
      </c>
      <c r="S34" s="37" t="s">
        <v>186</v>
      </c>
      <c r="T34" s="37" t="s">
        <v>187</v>
      </c>
      <c r="U34" s="38"/>
      <c r="V34" s="41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</row>
    <row r="35" spans="1:34" ht="18.75" x14ac:dyDescent="0.15">
      <c r="A35" s="24">
        <v>32</v>
      </c>
      <c r="B35" s="25" t="s">
        <v>188</v>
      </c>
      <c r="C35" s="26" t="s">
        <v>189</v>
      </c>
      <c r="D35" s="27" t="s">
        <v>25</v>
      </c>
      <c r="E35" s="32">
        <v>60</v>
      </c>
      <c r="F35" s="36">
        <v>0</v>
      </c>
      <c r="G35" s="30">
        <v>0</v>
      </c>
      <c r="H35" s="31">
        <f t="shared" si="0"/>
        <v>60</v>
      </c>
      <c r="I35" s="32">
        <v>87.94</v>
      </c>
      <c r="J35" s="24" t="s">
        <v>26</v>
      </c>
      <c r="K35" s="29">
        <v>0</v>
      </c>
      <c r="L35" s="30"/>
      <c r="M35" s="29">
        <v>0</v>
      </c>
      <c r="N35" s="33"/>
      <c r="O35" s="34">
        <f t="shared" si="1"/>
        <v>35.176000000000002</v>
      </c>
      <c r="P35" s="29">
        <v>0</v>
      </c>
      <c r="Q35" s="35"/>
      <c r="R35" s="36">
        <f t="shared" si="2"/>
        <v>34.6584</v>
      </c>
      <c r="S35" s="37" t="s">
        <v>190</v>
      </c>
      <c r="T35" s="37" t="s">
        <v>191</v>
      </c>
      <c r="U35" s="38"/>
      <c r="V35" s="46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</row>
    <row r="36" spans="1:34" ht="18.75" x14ac:dyDescent="0.15">
      <c r="A36" s="24">
        <v>33</v>
      </c>
      <c r="B36" s="25" t="s">
        <v>192</v>
      </c>
      <c r="C36" s="26" t="s">
        <v>193</v>
      </c>
      <c r="D36" s="27" t="s">
        <v>25</v>
      </c>
      <c r="E36" s="32">
        <v>60</v>
      </c>
      <c r="F36" s="36">
        <v>0</v>
      </c>
      <c r="G36" s="30">
        <v>0</v>
      </c>
      <c r="H36" s="31">
        <f t="shared" si="0"/>
        <v>60</v>
      </c>
      <c r="I36" s="32">
        <v>86.63</v>
      </c>
      <c r="J36" s="24" t="s">
        <v>26</v>
      </c>
      <c r="K36" s="29">
        <v>0</v>
      </c>
      <c r="L36" s="30"/>
      <c r="M36" s="29">
        <v>0</v>
      </c>
      <c r="N36" s="33"/>
      <c r="O36" s="34">
        <f t="shared" si="1"/>
        <v>34.652000000000001</v>
      </c>
      <c r="P36" s="29">
        <v>0</v>
      </c>
      <c r="Q36" s="35"/>
      <c r="R36" s="36">
        <f t="shared" si="2"/>
        <v>34.186799999999998</v>
      </c>
      <c r="S36" s="37" t="s">
        <v>194</v>
      </c>
      <c r="T36" s="37" t="s">
        <v>195</v>
      </c>
      <c r="U36" s="38"/>
      <c r="V36" s="46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</row>
    <row r="37" spans="1:34" ht="18.75" x14ac:dyDescent="0.15">
      <c r="A37" s="24">
        <v>34</v>
      </c>
      <c r="B37" s="25" t="s">
        <v>196</v>
      </c>
      <c r="C37" s="26" t="s">
        <v>197</v>
      </c>
      <c r="D37" s="27" t="s">
        <v>25</v>
      </c>
      <c r="E37" s="32">
        <v>60</v>
      </c>
      <c r="F37" s="36">
        <v>0</v>
      </c>
      <c r="G37" s="30">
        <v>0</v>
      </c>
      <c r="H37" s="31">
        <f t="shared" si="0"/>
        <v>60</v>
      </c>
      <c r="I37" s="32">
        <v>84.96</v>
      </c>
      <c r="J37" s="24" t="s">
        <v>26</v>
      </c>
      <c r="K37" s="29">
        <v>0</v>
      </c>
      <c r="L37" s="30"/>
      <c r="M37" s="29">
        <v>0</v>
      </c>
      <c r="N37" s="33"/>
      <c r="O37" s="34">
        <f t="shared" si="1"/>
        <v>33.984000000000002</v>
      </c>
      <c r="P37" s="29">
        <v>10</v>
      </c>
      <c r="Q37" s="35" t="s">
        <v>152</v>
      </c>
      <c r="R37" s="36">
        <f t="shared" si="2"/>
        <v>34.085599999999999</v>
      </c>
      <c r="S37" s="37" t="s">
        <v>198</v>
      </c>
      <c r="T37" s="37" t="s">
        <v>199</v>
      </c>
      <c r="U37" s="38"/>
      <c r="V37" s="5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</row>
    <row r="38" spans="1:34" ht="36" x14ac:dyDescent="0.15">
      <c r="A38" s="24">
        <v>35</v>
      </c>
      <c r="B38" s="56" t="s">
        <v>200</v>
      </c>
      <c r="C38" s="57" t="s">
        <v>201</v>
      </c>
      <c r="D38" s="58" t="s">
        <v>25</v>
      </c>
      <c r="E38" s="59">
        <v>60</v>
      </c>
      <c r="F38" s="60">
        <v>0</v>
      </c>
      <c r="G38" s="61">
        <v>0</v>
      </c>
      <c r="H38" s="62">
        <f t="shared" si="0"/>
        <v>60</v>
      </c>
      <c r="I38" s="59">
        <v>88.71</v>
      </c>
      <c r="J38" s="63" t="s">
        <v>26</v>
      </c>
      <c r="K38" s="60">
        <v>0</v>
      </c>
      <c r="L38" s="61"/>
      <c r="M38" s="60">
        <v>0</v>
      </c>
      <c r="N38" s="64"/>
      <c r="O38" s="65">
        <f t="shared" si="1"/>
        <v>35.484000000000002</v>
      </c>
      <c r="P38" s="66">
        <v>0</v>
      </c>
      <c r="Q38" s="67"/>
      <c r="R38" s="59">
        <f>0.05*H38+0.9*O38+0.05*P38-10</f>
        <v>24.935600000000001</v>
      </c>
      <c r="S38" s="68" t="s">
        <v>202</v>
      </c>
      <c r="T38" s="68" t="s">
        <v>203</v>
      </c>
      <c r="U38" s="69"/>
      <c r="V38" s="70" t="s">
        <v>204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</row>
    <row r="39" spans="1:34" ht="20.100000000000001" customHeight="1" x14ac:dyDescent="0.15">
      <c r="A39" s="1"/>
      <c r="B39" s="12"/>
      <c r="C39" s="12"/>
      <c r="D39" s="12"/>
      <c r="E39" s="71"/>
      <c r="F39" s="71"/>
      <c r="G39" s="72"/>
      <c r="H39" s="6"/>
      <c r="I39" s="71"/>
      <c r="J39" s="71"/>
      <c r="K39" s="71"/>
      <c r="L39" s="71"/>
      <c r="M39" s="71"/>
      <c r="N39" s="71"/>
      <c r="O39" s="8"/>
      <c r="P39" s="73"/>
      <c r="Q39" s="71"/>
      <c r="R39" s="4"/>
      <c r="S39" s="74"/>
      <c r="T39" s="74"/>
      <c r="U39" s="12"/>
      <c r="V39" s="7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</row>
    <row r="40" spans="1:34" ht="20.100000000000001" customHeight="1" x14ac:dyDescent="0.15">
      <c r="A40" s="1"/>
      <c r="B40" s="12"/>
      <c r="C40" s="12"/>
      <c r="D40" s="12"/>
      <c r="E40" s="71"/>
      <c r="F40" s="71"/>
      <c r="G40" s="72"/>
      <c r="H40" s="6"/>
      <c r="I40" s="71"/>
      <c r="J40" s="71"/>
      <c r="K40" s="71"/>
      <c r="L40" s="71"/>
      <c r="M40" s="71"/>
      <c r="N40" s="71"/>
      <c r="O40" s="8"/>
      <c r="P40" s="10"/>
      <c r="Q40" s="71"/>
      <c r="R40" s="4"/>
      <c r="S40" s="74"/>
      <c r="T40" s="74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4" ht="20.100000000000001" customHeight="1" x14ac:dyDescent="0.15">
      <c r="A41" s="1"/>
      <c r="H41" s="6"/>
      <c r="O41" s="8"/>
      <c r="P41" s="10"/>
      <c r="R41" s="4"/>
      <c r="S41" s="76"/>
      <c r="T41" s="76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 spans="1:34" ht="20.100000000000001" customHeight="1" x14ac:dyDescent="0.15">
      <c r="A42" s="1"/>
      <c r="H42" s="6"/>
      <c r="O42" s="8"/>
      <c r="P42" s="10"/>
      <c r="R42" s="4"/>
      <c r="S42" s="76"/>
      <c r="T42" s="76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</row>
    <row r="43" spans="1:34" ht="20.100000000000001" customHeight="1" x14ac:dyDescent="0.15">
      <c r="A43" s="1"/>
      <c r="H43" s="6"/>
      <c r="O43" s="8"/>
      <c r="P43" s="10"/>
      <c r="R43" s="4"/>
      <c r="S43" s="76"/>
      <c r="T43" s="76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 spans="1:34" ht="20.100000000000001" customHeight="1" x14ac:dyDescent="0.15">
      <c r="A44" s="1"/>
      <c r="B44" s="12"/>
      <c r="C44" s="12"/>
      <c r="D44" s="12"/>
      <c r="E44" s="71"/>
      <c r="F44" s="71"/>
      <c r="G44" s="72"/>
      <c r="H44" s="6"/>
      <c r="I44" s="71"/>
      <c r="J44" s="71"/>
      <c r="K44" s="71"/>
      <c r="L44" s="71"/>
      <c r="M44" s="71"/>
      <c r="N44" s="71"/>
      <c r="O44" s="8"/>
      <c r="P44" s="10"/>
      <c r="Q44" s="71"/>
      <c r="R44" s="4"/>
      <c r="S44" s="74"/>
      <c r="T44" s="74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1:34" ht="20.100000000000001" customHeight="1" x14ac:dyDescent="0.15">
      <c r="A45" s="1"/>
      <c r="B45" s="12"/>
      <c r="C45" s="12"/>
      <c r="D45" s="12"/>
      <c r="E45" s="71"/>
      <c r="F45" s="71"/>
      <c r="G45" s="72"/>
      <c r="H45" s="6"/>
      <c r="I45" s="71"/>
      <c r="J45" s="71"/>
      <c r="K45" s="71"/>
      <c r="L45" s="71"/>
      <c r="M45" s="71"/>
      <c r="N45" s="71"/>
      <c r="O45" s="8"/>
      <c r="P45" s="10"/>
      <c r="Q45" s="71"/>
      <c r="R45" s="4"/>
      <c r="S45" s="74"/>
      <c r="T45" s="74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20.100000000000001" customHeight="1" x14ac:dyDescent="0.15">
      <c r="A46" s="1"/>
      <c r="B46" s="12"/>
      <c r="C46" s="12"/>
      <c r="D46" s="12"/>
      <c r="E46" s="71"/>
      <c r="F46" s="71"/>
      <c r="G46" s="72"/>
      <c r="H46" s="6"/>
      <c r="I46" s="71"/>
      <c r="J46" s="71"/>
      <c r="K46" s="71"/>
      <c r="L46" s="71"/>
      <c r="M46" s="71"/>
      <c r="N46" s="71"/>
      <c r="O46" s="8"/>
      <c r="P46" s="10"/>
      <c r="Q46" s="71"/>
      <c r="R46" s="4"/>
      <c r="S46" s="74"/>
      <c r="T46" s="74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20.100000000000001" customHeight="1" x14ac:dyDescent="0.15">
      <c r="A47" s="1"/>
      <c r="B47" s="12"/>
      <c r="C47" s="12"/>
      <c r="D47" s="12"/>
      <c r="E47" s="71"/>
      <c r="F47" s="71"/>
      <c r="G47" s="72"/>
      <c r="H47" s="6"/>
      <c r="I47" s="71"/>
      <c r="J47" s="71"/>
      <c r="K47" s="71"/>
      <c r="L47" s="71"/>
      <c r="M47" s="71"/>
      <c r="N47" s="71"/>
      <c r="O47" s="8"/>
      <c r="P47" s="10"/>
      <c r="Q47" s="71"/>
      <c r="R47" s="4"/>
      <c r="S47" s="74"/>
      <c r="T47" s="74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20.100000000000001" customHeight="1" x14ac:dyDescent="0.15">
      <c r="A48" s="1"/>
      <c r="B48" s="12"/>
      <c r="C48" s="12"/>
      <c r="D48" s="12"/>
      <c r="E48" s="71"/>
      <c r="F48" s="71"/>
      <c r="G48" s="72"/>
      <c r="H48" s="6"/>
      <c r="I48" s="71"/>
      <c r="J48" s="71"/>
      <c r="K48" s="71"/>
      <c r="L48" s="71"/>
      <c r="M48" s="71"/>
      <c r="N48" s="71"/>
      <c r="O48" s="8"/>
      <c r="P48" s="10"/>
      <c r="Q48" s="71"/>
      <c r="R48" s="4"/>
      <c r="S48" s="74"/>
      <c r="T48" s="74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20.100000000000001" customHeight="1" x14ac:dyDescent="0.15">
      <c r="A49" s="1"/>
      <c r="B49" s="12"/>
      <c r="C49" s="12"/>
      <c r="D49" s="12"/>
      <c r="E49" s="71"/>
      <c r="F49" s="71"/>
      <c r="G49" s="72"/>
      <c r="H49" s="6"/>
      <c r="I49" s="71"/>
      <c r="J49" s="71"/>
      <c r="K49" s="71"/>
      <c r="L49" s="71"/>
      <c r="M49" s="71"/>
      <c r="N49" s="71"/>
      <c r="O49" s="8"/>
      <c r="P49" s="10"/>
      <c r="Q49" s="71"/>
      <c r="R49" s="4"/>
      <c r="S49" s="74"/>
      <c r="T49" s="74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20.100000000000001" customHeight="1" x14ac:dyDescent="0.15">
      <c r="A50" s="1"/>
      <c r="B50" s="12"/>
      <c r="C50" s="12"/>
      <c r="D50" s="12"/>
      <c r="E50" s="71"/>
      <c r="F50" s="71"/>
      <c r="G50" s="72"/>
      <c r="H50" s="6"/>
      <c r="I50" s="71"/>
      <c r="J50" s="71"/>
      <c r="K50" s="71"/>
      <c r="L50" s="71"/>
      <c r="M50" s="71"/>
      <c r="N50" s="71"/>
      <c r="O50" s="8"/>
      <c r="P50" s="10"/>
      <c r="Q50" s="71"/>
      <c r="R50" s="4"/>
      <c r="S50" s="74"/>
      <c r="T50" s="74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20.100000000000001" customHeight="1" x14ac:dyDescent="0.15">
      <c r="A51" s="1"/>
      <c r="B51" s="12"/>
      <c r="C51" s="12"/>
      <c r="D51" s="12"/>
      <c r="E51" s="71"/>
      <c r="F51" s="71"/>
      <c r="G51" s="72"/>
      <c r="H51" s="6"/>
      <c r="I51" s="71"/>
      <c r="J51" s="71"/>
      <c r="K51" s="71"/>
      <c r="L51" s="71"/>
      <c r="M51" s="71"/>
      <c r="N51" s="71"/>
      <c r="O51" s="8"/>
      <c r="P51" s="10"/>
      <c r="Q51" s="71"/>
      <c r="R51" s="4"/>
      <c r="S51" s="74"/>
      <c r="T51" s="74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20.100000000000001" customHeight="1" x14ac:dyDescent="0.15">
      <c r="A52" s="1"/>
      <c r="B52" s="12"/>
      <c r="C52" s="12"/>
      <c r="D52" s="12"/>
      <c r="E52" s="71"/>
      <c r="F52" s="71"/>
      <c r="G52" s="72"/>
      <c r="H52" s="6"/>
      <c r="I52" s="71"/>
      <c r="J52" s="71"/>
      <c r="K52" s="71"/>
      <c r="L52" s="71"/>
      <c r="M52" s="71"/>
      <c r="N52" s="71"/>
      <c r="O52" s="8"/>
      <c r="P52" s="10"/>
      <c r="Q52" s="71"/>
      <c r="R52" s="4"/>
      <c r="S52" s="74"/>
      <c r="T52" s="74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20.100000000000001" customHeight="1" x14ac:dyDescent="0.15">
      <c r="A53" s="1"/>
      <c r="B53" s="12"/>
      <c r="C53" s="12"/>
      <c r="D53" s="12"/>
      <c r="E53" s="71"/>
      <c r="F53" s="71"/>
      <c r="G53" s="72"/>
      <c r="H53" s="6"/>
      <c r="I53" s="71"/>
      <c r="J53" s="71"/>
      <c r="K53" s="71"/>
      <c r="L53" s="71"/>
      <c r="M53" s="71"/>
      <c r="N53" s="71"/>
      <c r="O53" s="8"/>
      <c r="P53" s="10"/>
      <c r="Q53" s="71"/>
      <c r="R53" s="4"/>
      <c r="S53" s="74"/>
      <c r="T53" s="74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20.100000000000001" customHeight="1" x14ac:dyDescent="0.15">
      <c r="A54" s="1"/>
      <c r="B54" s="12"/>
      <c r="C54" s="12"/>
      <c r="D54" s="12"/>
      <c r="E54" s="71"/>
      <c r="F54" s="71"/>
      <c r="G54" s="72"/>
      <c r="H54" s="6"/>
      <c r="I54" s="71"/>
      <c r="J54" s="71"/>
      <c r="K54" s="71"/>
      <c r="L54" s="71"/>
      <c r="M54" s="71"/>
      <c r="N54" s="71"/>
      <c r="O54" s="8"/>
      <c r="P54" s="10"/>
      <c r="Q54" s="71"/>
      <c r="R54" s="4"/>
      <c r="S54" s="74"/>
      <c r="T54" s="74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20.100000000000001" customHeight="1" x14ac:dyDescent="0.15">
      <c r="A55" s="1"/>
      <c r="B55" s="12"/>
      <c r="C55" s="12"/>
      <c r="D55" s="12"/>
      <c r="E55" s="71"/>
      <c r="F55" s="71"/>
      <c r="G55" s="72"/>
      <c r="H55" s="6"/>
      <c r="I55" s="71"/>
      <c r="J55" s="71"/>
      <c r="K55" s="71"/>
      <c r="L55" s="71"/>
      <c r="M55" s="71"/>
      <c r="N55" s="71"/>
      <c r="O55" s="8"/>
      <c r="P55" s="10"/>
      <c r="Q55" s="71"/>
      <c r="R55" s="4"/>
      <c r="S55" s="74"/>
      <c r="T55" s="74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20.100000000000001" customHeight="1" x14ac:dyDescent="0.15">
      <c r="A56" s="1"/>
      <c r="B56" s="12"/>
      <c r="C56" s="12"/>
      <c r="D56" s="12"/>
      <c r="E56" s="71"/>
      <c r="F56" s="71"/>
      <c r="G56" s="72"/>
      <c r="H56" s="6"/>
      <c r="I56" s="71"/>
      <c r="J56" s="71"/>
      <c r="K56" s="71"/>
      <c r="L56" s="71"/>
      <c r="M56" s="71"/>
      <c r="N56" s="71"/>
      <c r="O56" s="8"/>
      <c r="P56" s="10"/>
      <c r="Q56" s="71"/>
      <c r="R56" s="4"/>
      <c r="S56" s="74"/>
      <c r="T56" s="74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20.100000000000001" customHeight="1" x14ac:dyDescent="0.15">
      <c r="A57" s="1"/>
      <c r="B57" s="12"/>
      <c r="C57" s="12"/>
      <c r="D57" s="12"/>
      <c r="E57" s="71"/>
      <c r="F57" s="71"/>
      <c r="G57" s="72"/>
      <c r="H57" s="6"/>
      <c r="I57" s="71"/>
      <c r="J57" s="71"/>
      <c r="K57" s="71"/>
      <c r="L57" s="71"/>
      <c r="M57" s="71"/>
      <c r="N57" s="71"/>
      <c r="O57" s="8"/>
      <c r="P57" s="10"/>
      <c r="Q57" s="71"/>
      <c r="R57" s="4"/>
      <c r="S57" s="74"/>
      <c r="T57" s="74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20.100000000000001" customHeight="1" x14ac:dyDescent="0.15">
      <c r="A58" s="1"/>
      <c r="B58" s="12"/>
      <c r="C58" s="12"/>
      <c r="D58" s="12"/>
      <c r="E58" s="71"/>
      <c r="F58" s="71"/>
      <c r="G58" s="72"/>
      <c r="H58" s="6"/>
      <c r="I58" s="71"/>
      <c r="J58" s="71"/>
      <c r="K58" s="71"/>
      <c r="L58" s="71"/>
      <c r="M58" s="71"/>
      <c r="N58" s="71"/>
      <c r="O58" s="8"/>
      <c r="P58" s="10"/>
      <c r="Q58" s="71"/>
      <c r="R58" s="4"/>
      <c r="S58" s="74"/>
      <c r="T58" s="74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20.100000000000001" customHeight="1" x14ac:dyDescent="0.15">
      <c r="A59" s="1"/>
      <c r="B59" s="12"/>
      <c r="C59" s="12"/>
      <c r="D59" s="12"/>
      <c r="E59" s="71"/>
      <c r="F59" s="71"/>
      <c r="G59" s="72"/>
      <c r="H59" s="6"/>
      <c r="I59" s="71"/>
      <c r="J59" s="71"/>
      <c r="K59" s="71"/>
      <c r="L59" s="71"/>
      <c r="M59" s="71"/>
      <c r="N59" s="71"/>
      <c r="O59" s="8"/>
      <c r="P59" s="10"/>
      <c r="Q59" s="71"/>
      <c r="R59" s="4"/>
      <c r="S59" s="74"/>
      <c r="T59" s="74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20.100000000000001" customHeight="1" x14ac:dyDescent="0.15">
      <c r="A60" s="1"/>
      <c r="B60" s="12"/>
      <c r="C60" s="12"/>
      <c r="D60" s="12"/>
      <c r="E60" s="71"/>
      <c r="F60" s="71"/>
      <c r="G60" s="72"/>
      <c r="H60" s="6"/>
      <c r="I60" s="71"/>
      <c r="J60" s="71"/>
      <c r="K60" s="71"/>
      <c r="L60" s="71"/>
      <c r="M60" s="71"/>
      <c r="N60" s="71"/>
      <c r="O60" s="8"/>
      <c r="P60" s="10"/>
      <c r="Q60" s="71"/>
      <c r="R60" s="4"/>
      <c r="S60" s="74"/>
      <c r="T60" s="74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20.100000000000001" customHeight="1" x14ac:dyDescent="0.15">
      <c r="A61" s="1"/>
      <c r="B61" s="12"/>
      <c r="C61" s="12"/>
      <c r="D61" s="12"/>
      <c r="E61" s="71"/>
      <c r="F61" s="71"/>
      <c r="G61" s="72"/>
      <c r="H61" s="6"/>
      <c r="I61" s="71"/>
      <c r="J61" s="71"/>
      <c r="K61" s="71"/>
      <c r="L61" s="71"/>
      <c r="M61" s="71"/>
      <c r="N61" s="71"/>
      <c r="O61" s="8"/>
      <c r="P61" s="10"/>
      <c r="Q61" s="71"/>
      <c r="R61" s="4"/>
      <c r="S61" s="74"/>
      <c r="T61" s="74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20.100000000000001" customHeight="1" x14ac:dyDescent="0.15">
      <c r="A62" s="1"/>
      <c r="B62" s="12"/>
      <c r="C62" s="12"/>
      <c r="D62" s="12"/>
      <c r="E62" s="71"/>
      <c r="F62" s="71"/>
      <c r="G62" s="72"/>
      <c r="H62" s="6"/>
      <c r="I62" s="71"/>
      <c r="J62" s="71"/>
      <c r="K62" s="71"/>
      <c r="L62" s="71"/>
      <c r="M62" s="71"/>
      <c r="N62" s="71"/>
      <c r="O62" s="8"/>
      <c r="P62" s="10"/>
      <c r="Q62" s="71"/>
      <c r="R62" s="4"/>
      <c r="S62" s="74"/>
      <c r="T62" s="74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20.100000000000001" customHeight="1" x14ac:dyDescent="0.15">
      <c r="A63" s="1"/>
      <c r="B63" s="12"/>
      <c r="C63" s="12"/>
      <c r="D63" s="12"/>
      <c r="E63" s="71"/>
      <c r="F63" s="71"/>
      <c r="G63" s="72"/>
      <c r="H63" s="6"/>
      <c r="I63" s="71"/>
      <c r="J63" s="71"/>
      <c r="K63" s="71"/>
      <c r="L63" s="71"/>
      <c r="M63" s="71"/>
      <c r="N63" s="71"/>
      <c r="O63" s="8"/>
      <c r="P63" s="10"/>
      <c r="Q63" s="71"/>
      <c r="R63" s="4"/>
      <c r="S63" s="74"/>
      <c r="T63" s="74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20.100000000000001" customHeight="1" x14ac:dyDescent="0.15">
      <c r="A64" s="1"/>
      <c r="B64" s="12"/>
      <c r="C64" s="12"/>
      <c r="D64" s="12"/>
      <c r="E64" s="71"/>
      <c r="F64" s="71"/>
      <c r="G64" s="72"/>
      <c r="H64" s="6"/>
      <c r="I64" s="71"/>
      <c r="J64" s="71"/>
      <c r="K64" s="71"/>
      <c r="L64" s="71"/>
      <c r="M64" s="71"/>
      <c r="N64" s="71"/>
      <c r="O64" s="8"/>
      <c r="P64" s="10"/>
      <c r="Q64" s="71"/>
      <c r="R64" s="4"/>
      <c r="S64" s="74"/>
      <c r="T64" s="74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20.100000000000001" customHeight="1" x14ac:dyDescent="0.15">
      <c r="A65" s="1"/>
      <c r="B65" s="12"/>
      <c r="C65" s="12"/>
      <c r="D65" s="12"/>
      <c r="E65" s="71"/>
      <c r="F65" s="71"/>
      <c r="G65" s="72"/>
      <c r="H65" s="6"/>
      <c r="I65" s="71"/>
      <c r="J65" s="71"/>
      <c r="K65" s="71"/>
      <c r="L65" s="71"/>
      <c r="M65" s="71"/>
      <c r="N65" s="71"/>
      <c r="O65" s="8"/>
      <c r="P65" s="10"/>
      <c r="Q65" s="71"/>
      <c r="R65" s="4"/>
      <c r="S65" s="74"/>
      <c r="T65" s="74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20.100000000000001" customHeight="1" x14ac:dyDescent="0.15">
      <c r="A66" s="1"/>
      <c r="B66" s="12"/>
      <c r="C66" s="12"/>
      <c r="D66" s="12"/>
      <c r="E66" s="71"/>
      <c r="F66" s="71"/>
      <c r="G66" s="72"/>
      <c r="H66" s="6"/>
      <c r="I66" s="71"/>
      <c r="J66" s="71"/>
      <c r="K66" s="71"/>
      <c r="L66" s="71"/>
      <c r="M66" s="71"/>
      <c r="N66" s="71"/>
      <c r="O66" s="8"/>
      <c r="P66" s="10"/>
      <c r="Q66" s="71"/>
      <c r="R66" s="4"/>
      <c r="S66" s="74"/>
      <c r="T66" s="74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20.100000000000001" customHeight="1" x14ac:dyDescent="0.15">
      <c r="A67" s="1"/>
      <c r="B67" s="12"/>
      <c r="C67" s="12"/>
      <c r="D67" s="12"/>
      <c r="E67" s="71"/>
      <c r="F67" s="71"/>
      <c r="G67" s="72"/>
      <c r="H67" s="6"/>
      <c r="I67" s="71"/>
      <c r="J67" s="71"/>
      <c r="K67" s="71"/>
      <c r="L67" s="71"/>
      <c r="M67" s="71"/>
      <c r="N67" s="71"/>
      <c r="O67" s="8"/>
      <c r="P67" s="10"/>
      <c r="Q67" s="71"/>
      <c r="R67" s="4"/>
      <c r="S67" s="74"/>
      <c r="T67" s="74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20.100000000000001" customHeight="1" x14ac:dyDescent="0.15">
      <c r="A68" s="1"/>
      <c r="H68" s="6"/>
      <c r="O68" s="8"/>
      <c r="P68" s="10"/>
      <c r="R68" s="4"/>
      <c r="S68" s="76"/>
      <c r="T68" s="76"/>
    </row>
    <row r="69" spans="1:34" x14ac:dyDescent="0.15">
      <c r="S69" s="76"/>
      <c r="T69" s="76"/>
    </row>
    <row r="70" spans="1:34" x14ac:dyDescent="0.15">
      <c r="S70" s="76"/>
      <c r="T70" s="76"/>
    </row>
    <row r="71" spans="1:34" x14ac:dyDescent="0.15">
      <c r="S71" s="76"/>
      <c r="T71" s="76"/>
    </row>
    <row r="72" spans="1:34" x14ac:dyDescent="0.15">
      <c r="S72" s="76"/>
      <c r="T72" s="76"/>
    </row>
    <row r="73" spans="1:34" x14ac:dyDescent="0.15">
      <c r="S73" s="76"/>
      <c r="T73" s="76"/>
    </row>
    <row r="74" spans="1:34" x14ac:dyDescent="0.15">
      <c r="S74" s="76"/>
      <c r="T74" s="76"/>
    </row>
    <row r="75" spans="1:34" x14ac:dyDescent="0.15">
      <c r="S75" s="76"/>
      <c r="T75" s="76"/>
    </row>
    <row r="76" spans="1:34" x14ac:dyDescent="0.15">
      <c r="S76" s="76"/>
      <c r="T76" s="76"/>
    </row>
    <row r="77" spans="1:34" x14ac:dyDescent="0.15">
      <c r="S77" s="76"/>
      <c r="T77" s="76"/>
    </row>
    <row r="78" spans="1:34" x14ac:dyDescent="0.15">
      <c r="S78" s="76"/>
      <c r="T78" s="76"/>
    </row>
    <row r="79" spans="1:34" x14ac:dyDescent="0.15">
      <c r="S79" s="76"/>
      <c r="T79" s="76"/>
    </row>
    <row r="80" spans="1:34" x14ac:dyDescent="0.15">
      <c r="S80" s="76"/>
      <c r="T80" s="76"/>
    </row>
    <row r="81" spans="19:20" x14ac:dyDescent="0.15">
      <c r="S81" s="76"/>
      <c r="T81" s="76"/>
    </row>
    <row r="82" spans="19:20" x14ac:dyDescent="0.15">
      <c r="S82" s="76"/>
      <c r="T82" s="76"/>
    </row>
    <row r="83" spans="19:20" x14ac:dyDescent="0.15">
      <c r="S83" s="76"/>
      <c r="T83" s="76"/>
    </row>
    <row r="84" spans="19:20" x14ac:dyDescent="0.15">
      <c r="S84" s="76"/>
      <c r="T84" s="76"/>
    </row>
    <row r="85" spans="19:20" x14ac:dyDescent="0.15">
      <c r="S85" s="76"/>
      <c r="T85" s="76"/>
    </row>
    <row r="86" spans="19:20" x14ac:dyDescent="0.15">
      <c r="S86" s="76"/>
      <c r="T86" s="76"/>
    </row>
    <row r="87" spans="19:20" x14ac:dyDescent="0.15">
      <c r="S87" s="76"/>
      <c r="T87" s="76"/>
    </row>
    <row r="88" spans="19:20" x14ac:dyDescent="0.15">
      <c r="S88" s="76"/>
      <c r="T88" s="76"/>
    </row>
    <row r="89" spans="19:20" x14ac:dyDescent="0.15">
      <c r="S89" s="76"/>
      <c r="T89" s="76"/>
    </row>
    <row r="90" spans="19:20" x14ac:dyDescent="0.15">
      <c r="S90" s="76"/>
      <c r="T90" s="76"/>
    </row>
    <row r="91" spans="19:20" x14ac:dyDescent="0.15">
      <c r="S91" s="76"/>
      <c r="T91" s="76"/>
    </row>
    <row r="92" spans="19:20" x14ac:dyDescent="0.15">
      <c r="S92" s="76"/>
      <c r="T92" s="76"/>
    </row>
    <row r="93" spans="19:20" x14ac:dyDescent="0.15">
      <c r="S93" s="76"/>
      <c r="T93" s="76"/>
    </row>
    <row r="94" spans="19:20" x14ac:dyDescent="0.15">
      <c r="S94" s="76"/>
      <c r="T94" s="76"/>
    </row>
    <row r="95" spans="19:20" x14ac:dyDescent="0.15">
      <c r="S95" s="76"/>
      <c r="T95" s="76"/>
    </row>
    <row r="96" spans="19:20" x14ac:dyDescent="0.15">
      <c r="S96" s="76"/>
      <c r="T96" s="76"/>
    </row>
    <row r="97" spans="19:20" x14ac:dyDescent="0.15">
      <c r="S97" s="76"/>
      <c r="T97" s="76"/>
    </row>
    <row r="98" spans="19:20" x14ac:dyDescent="0.15">
      <c r="S98" s="76"/>
      <c r="T98" s="76"/>
    </row>
    <row r="99" spans="19:20" x14ac:dyDescent="0.15">
      <c r="S99" s="76"/>
      <c r="T99" s="76"/>
    </row>
    <row r="100" spans="19:20" x14ac:dyDescent="0.15">
      <c r="S100" s="76"/>
      <c r="T100" s="76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1:U38">
    <sortCondition descending="1" ref="R5:R39"/>
  </sortState>
  <mergeCells count="13">
    <mergeCell ref="V2:V3"/>
    <mergeCell ref="A1:U1"/>
    <mergeCell ref="E2:H2"/>
    <mergeCell ref="I2:O2"/>
    <mergeCell ref="P2:Q2"/>
    <mergeCell ref="A2:A3"/>
    <mergeCell ref="B2:B3"/>
    <mergeCell ref="C2:C3"/>
    <mergeCell ref="D2:D3"/>
    <mergeCell ref="R2:R3"/>
    <mergeCell ref="S2:S3"/>
    <mergeCell ref="T2:T3"/>
    <mergeCell ref="U2:U3"/>
  </mergeCells>
  <phoneticPr fontId="20" type="noConversion"/>
  <dataValidations count="1">
    <dataValidation type="whole" allowBlank="1" showInputMessage="1" showErrorMessage="1" error="该分值需介于0-100" sqref="P4:P68" xr:uid="{00000000-0002-0000-0000-000000000000}">
      <formula1>0</formula1>
      <formula2>100</formula2>
    </dataValidation>
  </dataValidations>
  <pageMargins left="0.75" right="0.75" top="1" bottom="1" header="0.51111111111111096" footer="0.51111111111111096"/>
  <pageSetup paperSize="8" scale="88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6"/>
  <sheetViews>
    <sheetView workbookViewId="0">
      <selection activeCell="N14" sqref="N14"/>
    </sheetView>
  </sheetViews>
  <sheetFormatPr defaultColWidth="9" defaultRowHeight="13.5" x14ac:dyDescent="0.15"/>
  <cols>
    <col min="1" max="1" width="5" customWidth="1"/>
    <col min="2" max="2" width="9.375" customWidth="1"/>
    <col min="3" max="3" width="12.375" customWidth="1"/>
    <col min="4" max="4" width="19" customWidth="1"/>
    <col min="5" max="6" width="5.5" customWidth="1"/>
    <col min="7" max="7" width="20.25" customWidth="1"/>
    <col min="8" max="8" width="6" customWidth="1"/>
    <col min="9" max="10" width="8.75"/>
    <col min="11" max="11" width="6.5" customWidth="1"/>
    <col min="12" max="12" width="33.75" customWidth="1"/>
    <col min="13" max="13" width="6.375" customWidth="1"/>
    <col min="14" max="14" width="34.125" customWidth="1"/>
    <col min="15" max="15" width="8.375" customWidth="1"/>
    <col min="16" max="16" width="8" customWidth="1"/>
    <col min="17" max="17" width="17.625" customWidth="1"/>
    <col min="18" max="18" width="9.125" customWidth="1"/>
    <col min="19" max="19" width="5.75" customWidth="1"/>
    <col min="20" max="20" width="6.5" customWidth="1"/>
    <col min="21" max="21" width="11.75" customWidth="1"/>
  </cols>
  <sheetData>
    <row r="1" spans="1:22" ht="18.75" x14ac:dyDescent="0.15">
      <c r="A1" s="1"/>
      <c r="B1" s="2"/>
      <c r="C1" s="3"/>
      <c r="D1" s="2"/>
      <c r="E1" s="4"/>
      <c r="F1" s="4"/>
      <c r="G1" s="5"/>
      <c r="H1" s="6"/>
      <c r="I1" s="4"/>
      <c r="J1" s="1"/>
      <c r="K1" s="4"/>
      <c r="L1" s="5"/>
      <c r="M1" s="4"/>
      <c r="N1" s="7"/>
      <c r="O1" s="8"/>
      <c r="P1" s="4"/>
      <c r="Q1" s="7"/>
      <c r="R1" s="4"/>
      <c r="S1" s="9"/>
      <c r="T1" s="9"/>
      <c r="U1" s="10"/>
      <c r="V1" s="11"/>
    </row>
    <row r="2" spans="1:22" ht="18.75" x14ac:dyDescent="0.15">
      <c r="A2" s="1"/>
      <c r="B2" s="2"/>
      <c r="C2" s="3"/>
      <c r="D2" s="2"/>
      <c r="E2" s="4"/>
      <c r="F2" s="4"/>
      <c r="G2" s="5"/>
      <c r="H2" s="6"/>
      <c r="I2" s="4"/>
      <c r="J2" s="1"/>
      <c r="K2" s="4"/>
      <c r="L2" s="5"/>
      <c r="M2" s="4"/>
      <c r="N2" s="7"/>
      <c r="O2" s="8"/>
      <c r="P2" s="4"/>
      <c r="Q2" s="7"/>
      <c r="R2" s="4"/>
      <c r="S2" s="9"/>
      <c r="T2" s="9"/>
      <c r="U2" s="10"/>
      <c r="V2" s="12"/>
    </row>
    <row r="3" spans="1:22" ht="18.75" x14ac:dyDescent="0.15">
      <c r="A3" s="1"/>
      <c r="B3" s="2"/>
      <c r="C3" s="3"/>
      <c r="D3" s="2"/>
      <c r="E3" s="4"/>
      <c r="F3" s="4"/>
      <c r="G3" s="5"/>
      <c r="H3" s="6"/>
      <c r="I3" s="4"/>
      <c r="J3" s="1"/>
      <c r="K3" s="4"/>
      <c r="L3" s="5"/>
      <c r="M3" s="4"/>
      <c r="N3" s="7"/>
      <c r="O3" s="8"/>
      <c r="P3" s="4"/>
      <c r="Q3" s="7"/>
      <c r="R3" s="4"/>
      <c r="S3" s="9"/>
      <c r="T3" s="9"/>
      <c r="U3" s="10"/>
      <c r="V3" s="12"/>
    </row>
    <row r="4" spans="1:22" ht="18.75" x14ac:dyDescent="0.15">
      <c r="A4" s="1"/>
      <c r="B4" s="2"/>
      <c r="C4" s="3"/>
      <c r="D4" s="2"/>
      <c r="E4" s="4"/>
      <c r="F4" s="4"/>
      <c r="G4" s="5"/>
      <c r="H4" s="6"/>
      <c r="I4" s="4"/>
      <c r="J4" s="1"/>
      <c r="K4" s="4"/>
      <c r="L4" s="5"/>
      <c r="M4" s="4"/>
      <c r="N4" s="7"/>
      <c r="O4" s="8"/>
      <c r="P4" s="4"/>
      <c r="Q4" s="7"/>
      <c r="R4" s="4"/>
      <c r="S4" s="9"/>
      <c r="T4" s="9"/>
      <c r="U4" s="10"/>
      <c r="V4" s="13"/>
    </row>
    <row r="5" spans="1:22" ht="18.75" x14ac:dyDescent="0.15">
      <c r="A5" s="1"/>
      <c r="B5" s="2"/>
      <c r="C5" s="3"/>
      <c r="D5" s="2"/>
      <c r="E5" s="4"/>
      <c r="F5" s="4"/>
      <c r="G5" s="7"/>
      <c r="H5" s="6"/>
      <c r="I5" s="4"/>
      <c r="J5" s="1"/>
      <c r="K5" s="4"/>
      <c r="L5" s="14"/>
      <c r="M5" s="4"/>
      <c r="N5" s="7"/>
      <c r="O5" s="8"/>
      <c r="P5" s="4"/>
      <c r="Q5" s="7"/>
      <c r="R5" s="4"/>
      <c r="S5" s="9"/>
      <c r="T5" s="9"/>
      <c r="U5" s="10"/>
      <c r="V5" s="12"/>
    </row>
    <row r="6" spans="1:22" ht="18.75" x14ac:dyDescent="0.15">
      <c r="A6" s="1"/>
      <c r="B6" s="2"/>
      <c r="C6" s="3"/>
      <c r="D6" s="2"/>
      <c r="E6" s="4"/>
      <c r="F6" s="4"/>
      <c r="G6" s="5"/>
      <c r="H6" s="6"/>
      <c r="I6" s="4"/>
      <c r="J6" s="1"/>
      <c r="K6" s="4"/>
      <c r="L6" s="5"/>
      <c r="M6" s="4"/>
      <c r="N6" s="7"/>
      <c r="O6" s="8"/>
      <c r="P6" s="4"/>
      <c r="Q6" s="7"/>
      <c r="R6" s="4"/>
      <c r="S6" s="9"/>
      <c r="T6" s="9"/>
      <c r="U6" s="10"/>
      <c r="V6" s="12"/>
    </row>
    <row r="7" spans="1:22" ht="18.75" x14ac:dyDescent="0.15">
      <c r="A7" s="1"/>
      <c r="B7" s="2"/>
      <c r="C7" s="3"/>
      <c r="D7" s="2"/>
      <c r="E7" s="4"/>
      <c r="F7" s="4"/>
      <c r="G7" s="5"/>
      <c r="H7" s="6"/>
      <c r="I7" s="4"/>
      <c r="J7" s="1"/>
      <c r="K7" s="4"/>
      <c r="L7" s="5"/>
      <c r="M7" s="4"/>
      <c r="N7" s="7"/>
      <c r="O7" s="8"/>
      <c r="P7" s="4"/>
      <c r="Q7" s="7"/>
      <c r="R7" s="4"/>
      <c r="S7" s="9"/>
      <c r="T7" s="9"/>
      <c r="U7" s="10"/>
      <c r="V7" s="12"/>
    </row>
    <row r="8" spans="1:22" ht="18.75" x14ac:dyDescent="0.15">
      <c r="A8" s="1"/>
      <c r="B8" s="2"/>
      <c r="C8" s="3"/>
      <c r="D8" s="2"/>
      <c r="E8" s="4"/>
      <c r="F8" s="4"/>
      <c r="G8" s="5"/>
      <c r="H8" s="6"/>
      <c r="I8" s="4"/>
      <c r="J8" s="1"/>
      <c r="K8" s="4"/>
      <c r="L8" s="5"/>
      <c r="M8" s="4"/>
      <c r="N8" s="7"/>
      <c r="O8" s="8"/>
      <c r="P8" s="4"/>
      <c r="Q8" s="7"/>
      <c r="R8" s="4"/>
      <c r="S8" s="9"/>
      <c r="T8" s="9"/>
      <c r="U8" s="10"/>
      <c r="V8" s="12"/>
    </row>
    <row r="9" spans="1:22" ht="18.75" x14ac:dyDescent="0.15">
      <c r="A9" s="1"/>
      <c r="B9" s="2"/>
      <c r="C9" s="3"/>
      <c r="D9" s="2"/>
      <c r="E9" s="4"/>
      <c r="F9" s="4"/>
      <c r="G9" s="5"/>
      <c r="H9" s="6"/>
      <c r="I9" s="4"/>
      <c r="J9" s="1"/>
      <c r="K9" s="4"/>
      <c r="L9" s="5"/>
      <c r="M9" s="4"/>
      <c r="N9" s="7"/>
      <c r="O9" s="8"/>
      <c r="P9" s="4"/>
      <c r="Q9" s="7"/>
      <c r="R9" s="4"/>
      <c r="S9" s="9"/>
      <c r="T9" s="9"/>
      <c r="U9" s="10"/>
      <c r="V9" s="12"/>
    </row>
    <row r="10" spans="1:22" ht="18.75" x14ac:dyDescent="0.15">
      <c r="A10" s="1"/>
      <c r="B10" s="2"/>
      <c r="C10" s="3"/>
      <c r="D10" s="2"/>
      <c r="E10" s="4"/>
      <c r="F10" s="4"/>
      <c r="G10" s="5"/>
      <c r="H10" s="6"/>
      <c r="I10" s="4"/>
      <c r="J10" s="1"/>
      <c r="K10" s="4"/>
      <c r="L10" s="5"/>
      <c r="M10" s="4"/>
      <c r="N10" s="7"/>
      <c r="O10" s="8"/>
      <c r="P10" s="4"/>
      <c r="Q10" s="7"/>
      <c r="R10" s="4"/>
      <c r="S10" s="9"/>
      <c r="T10" s="9"/>
      <c r="U10" s="10"/>
      <c r="V10" s="12"/>
    </row>
    <row r="11" spans="1:22" ht="18.75" x14ac:dyDescent="0.15">
      <c r="A11" s="1"/>
      <c r="B11" s="2"/>
      <c r="C11" s="3"/>
      <c r="D11" s="2"/>
      <c r="E11" s="4"/>
      <c r="F11" s="4"/>
      <c r="G11" s="5"/>
      <c r="H11" s="6"/>
      <c r="I11" s="4"/>
      <c r="J11" s="1"/>
      <c r="K11" s="4"/>
      <c r="L11" s="5"/>
      <c r="M11" s="4"/>
      <c r="N11" s="7"/>
      <c r="O11" s="8"/>
      <c r="P11" s="4"/>
      <c r="Q11" s="15"/>
      <c r="R11" s="4"/>
      <c r="S11" s="9"/>
      <c r="T11" s="9"/>
      <c r="U11" s="10"/>
      <c r="V11" s="12"/>
    </row>
    <row r="12" spans="1:22" ht="18.75" x14ac:dyDescent="0.15">
      <c r="A12" s="1"/>
      <c r="B12" s="2"/>
      <c r="C12" s="3"/>
      <c r="D12" s="2"/>
      <c r="E12" s="4"/>
      <c r="F12" s="4"/>
      <c r="G12" s="5"/>
      <c r="H12" s="6"/>
      <c r="I12" s="4"/>
      <c r="J12" s="1"/>
      <c r="K12" s="4"/>
      <c r="L12" s="14"/>
      <c r="M12" s="4"/>
      <c r="N12" s="7"/>
      <c r="O12" s="8"/>
      <c r="P12" s="4"/>
      <c r="Q12" s="7"/>
      <c r="R12" s="4"/>
      <c r="S12" s="9"/>
      <c r="T12" s="9"/>
      <c r="U12" s="10"/>
      <c r="V12" s="12"/>
    </row>
    <row r="13" spans="1:22" ht="18.75" x14ac:dyDescent="0.15">
      <c r="A13" s="1"/>
      <c r="B13" s="2"/>
      <c r="C13" s="3"/>
      <c r="D13" s="2"/>
      <c r="E13" s="4"/>
      <c r="F13" s="4"/>
      <c r="G13" s="5"/>
      <c r="H13" s="6"/>
      <c r="I13" s="4"/>
      <c r="J13" s="1"/>
      <c r="K13" s="4"/>
      <c r="L13" s="15"/>
      <c r="M13" s="4"/>
      <c r="N13" s="7"/>
      <c r="O13" s="8"/>
      <c r="P13" s="4"/>
      <c r="Q13" s="7"/>
      <c r="R13" s="4"/>
      <c r="S13" s="9"/>
      <c r="T13" s="9"/>
      <c r="U13" s="10"/>
      <c r="V13" s="12"/>
    </row>
    <row r="14" spans="1:22" ht="18.75" x14ac:dyDescent="0.15">
      <c r="A14" s="1"/>
      <c r="B14" s="2"/>
      <c r="C14" s="3"/>
      <c r="D14" s="2"/>
      <c r="E14" s="4"/>
      <c r="F14" s="4"/>
      <c r="G14" s="5"/>
      <c r="H14" s="6"/>
      <c r="I14" s="4"/>
      <c r="J14" s="1"/>
      <c r="K14" s="4"/>
      <c r="L14" s="5"/>
      <c r="M14" s="4"/>
      <c r="N14" s="7"/>
      <c r="O14" s="8"/>
      <c r="P14" s="4"/>
      <c r="Q14" s="7"/>
      <c r="R14" s="4"/>
      <c r="S14" s="9"/>
      <c r="T14" s="9"/>
      <c r="U14" s="10"/>
      <c r="V14" s="12"/>
    </row>
    <row r="15" spans="1:22" ht="18.75" x14ac:dyDescent="0.15">
      <c r="A15" s="1"/>
      <c r="B15" s="2"/>
      <c r="C15" s="3"/>
      <c r="D15" s="2"/>
      <c r="E15" s="4"/>
      <c r="F15" s="4"/>
      <c r="G15" s="5"/>
      <c r="H15" s="6"/>
      <c r="I15" s="4"/>
      <c r="J15" s="1"/>
      <c r="K15" s="4"/>
      <c r="L15" s="7"/>
      <c r="M15" s="4"/>
      <c r="N15" s="7"/>
      <c r="O15" s="8"/>
      <c r="P15" s="4"/>
      <c r="Q15" s="7"/>
      <c r="R15" s="4"/>
      <c r="S15" s="9"/>
      <c r="T15" s="9"/>
      <c r="U15" s="10"/>
      <c r="V15" s="12"/>
    </row>
    <row r="16" spans="1:22" ht="18.75" x14ac:dyDescent="0.15">
      <c r="A16" s="1"/>
      <c r="B16" s="2"/>
      <c r="C16" s="3"/>
      <c r="D16" s="2"/>
      <c r="E16" s="4"/>
      <c r="F16" s="4"/>
      <c r="G16" s="5"/>
      <c r="H16" s="6"/>
      <c r="I16" s="4"/>
      <c r="J16" s="1"/>
      <c r="K16" s="4"/>
      <c r="L16" s="14"/>
      <c r="M16" s="4"/>
      <c r="N16" s="7"/>
      <c r="O16" s="8"/>
      <c r="P16" s="4"/>
      <c r="Q16" s="7"/>
      <c r="R16" s="4"/>
      <c r="S16" s="9"/>
      <c r="T16" s="9"/>
      <c r="U16" s="10"/>
      <c r="V16" s="12"/>
    </row>
    <row r="17" spans="1:22" ht="18.75" x14ac:dyDescent="0.15">
      <c r="A17" s="1"/>
      <c r="B17" s="2"/>
      <c r="C17" s="3"/>
      <c r="D17" s="2"/>
      <c r="E17" s="4"/>
      <c r="F17" s="4"/>
      <c r="G17" s="5"/>
      <c r="H17" s="6"/>
      <c r="I17" s="4"/>
      <c r="J17" s="1"/>
      <c r="K17" s="4"/>
      <c r="L17" s="14"/>
      <c r="M17" s="4"/>
      <c r="N17" s="7"/>
      <c r="O17" s="8"/>
      <c r="P17" s="4"/>
      <c r="Q17" s="7"/>
      <c r="R17" s="4"/>
      <c r="S17" s="9"/>
      <c r="T17" s="9"/>
      <c r="U17" s="10"/>
      <c r="V17" s="12"/>
    </row>
    <row r="18" spans="1:22" ht="18.75" x14ac:dyDescent="0.15">
      <c r="A18" s="1"/>
      <c r="B18" s="2"/>
      <c r="C18" s="3"/>
      <c r="D18" s="2"/>
      <c r="E18" s="4"/>
      <c r="F18" s="4"/>
      <c r="G18" s="5"/>
      <c r="H18" s="6"/>
      <c r="I18" s="4"/>
      <c r="J18" s="1"/>
      <c r="K18" s="4"/>
      <c r="L18" s="5"/>
      <c r="M18" s="4"/>
      <c r="N18" s="7"/>
      <c r="O18" s="8"/>
      <c r="P18" s="4"/>
      <c r="Q18" s="7"/>
      <c r="R18" s="4"/>
      <c r="S18" s="9"/>
      <c r="T18" s="9"/>
      <c r="U18" s="10"/>
      <c r="V18" s="12"/>
    </row>
    <row r="19" spans="1:22" ht="18.75" x14ac:dyDescent="0.15">
      <c r="A19" s="1"/>
      <c r="B19" s="2"/>
      <c r="C19" s="3"/>
      <c r="D19" s="2"/>
      <c r="E19" s="4"/>
      <c r="F19" s="4"/>
      <c r="G19" s="5"/>
      <c r="H19" s="6"/>
      <c r="I19" s="4"/>
      <c r="J19" s="1"/>
      <c r="K19" s="4"/>
      <c r="L19" s="14"/>
      <c r="M19" s="4"/>
      <c r="N19" s="7"/>
      <c r="O19" s="8"/>
      <c r="P19" s="4"/>
      <c r="Q19" s="7"/>
      <c r="R19" s="4"/>
      <c r="S19" s="9"/>
      <c r="T19" s="9"/>
      <c r="U19" s="10"/>
      <c r="V19" s="12"/>
    </row>
    <row r="20" spans="1:22" ht="18.75" x14ac:dyDescent="0.15">
      <c r="A20" s="1"/>
      <c r="B20" s="2"/>
      <c r="C20" s="3"/>
      <c r="D20" s="2"/>
      <c r="E20" s="4"/>
      <c r="F20" s="4"/>
      <c r="G20" s="5"/>
      <c r="H20" s="6"/>
      <c r="I20" s="4"/>
      <c r="J20" s="1"/>
      <c r="K20" s="4"/>
      <c r="L20" s="14"/>
      <c r="M20" s="4"/>
      <c r="N20" s="7"/>
      <c r="O20" s="8"/>
      <c r="P20" s="4"/>
      <c r="Q20" s="5"/>
      <c r="R20" s="4"/>
      <c r="S20" s="9"/>
      <c r="T20" s="9"/>
      <c r="U20" s="10"/>
      <c r="V20" s="12"/>
    </row>
    <row r="21" spans="1:22" ht="18.75" x14ac:dyDescent="0.15">
      <c r="A21" s="1"/>
      <c r="B21" s="2"/>
      <c r="C21" s="3"/>
      <c r="D21" s="2"/>
      <c r="E21" s="4"/>
      <c r="F21" s="4"/>
      <c r="G21" s="5"/>
      <c r="H21" s="6"/>
      <c r="I21" s="4"/>
      <c r="J21" s="1"/>
      <c r="K21" s="4"/>
      <c r="L21" s="5"/>
      <c r="M21" s="4"/>
      <c r="N21" s="7"/>
      <c r="O21" s="8"/>
      <c r="P21" s="4"/>
      <c r="Q21" s="7"/>
      <c r="R21" s="4"/>
      <c r="S21" s="9"/>
      <c r="T21" s="9"/>
      <c r="U21" s="10"/>
      <c r="V21" s="12"/>
    </row>
    <row r="22" spans="1:22" ht="18.75" x14ac:dyDescent="0.15">
      <c r="A22" s="1"/>
      <c r="B22" s="2"/>
      <c r="C22" s="3"/>
      <c r="D22" s="2"/>
      <c r="E22" s="4"/>
      <c r="F22" s="4"/>
      <c r="G22" s="5"/>
      <c r="H22" s="6"/>
      <c r="I22" s="4"/>
      <c r="J22" s="1"/>
      <c r="K22" s="4"/>
      <c r="L22" s="14"/>
      <c r="M22" s="4"/>
      <c r="N22" s="7"/>
      <c r="O22" s="8"/>
      <c r="P22" s="4"/>
      <c r="Q22" s="7"/>
      <c r="R22" s="4"/>
      <c r="S22" s="9"/>
      <c r="T22" s="9"/>
      <c r="U22" s="10"/>
      <c r="V22" s="12"/>
    </row>
    <row r="23" spans="1:22" ht="18.75" x14ac:dyDescent="0.15">
      <c r="A23" s="1"/>
      <c r="B23" s="2"/>
      <c r="C23" s="3"/>
      <c r="D23" s="2"/>
      <c r="E23" s="4"/>
      <c r="F23" s="4"/>
      <c r="G23" s="5"/>
      <c r="H23" s="6"/>
      <c r="I23" s="4"/>
      <c r="J23" s="1"/>
      <c r="K23" s="4"/>
      <c r="L23" s="5"/>
      <c r="M23" s="4"/>
      <c r="N23" s="7"/>
      <c r="O23" s="8"/>
      <c r="P23" s="4"/>
      <c r="Q23" s="7"/>
      <c r="R23" s="4"/>
      <c r="S23" s="9"/>
      <c r="T23" s="9"/>
      <c r="U23" s="10"/>
      <c r="V23" s="12"/>
    </row>
    <row r="24" spans="1:22" ht="18.75" x14ac:dyDescent="0.15">
      <c r="A24" s="1"/>
      <c r="B24" s="2"/>
      <c r="C24" s="3"/>
      <c r="D24" s="2"/>
      <c r="E24" s="4"/>
      <c r="F24" s="4"/>
      <c r="G24" s="5"/>
      <c r="H24" s="6"/>
      <c r="I24" s="4"/>
      <c r="J24" s="1"/>
      <c r="K24" s="4"/>
      <c r="L24" s="16"/>
      <c r="M24" s="4"/>
      <c r="N24" s="17"/>
      <c r="O24" s="8"/>
      <c r="P24" s="4"/>
      <c r="Q24" s="17"/>
      <c r="R24" s="4"/>
      <c r="S24" s="9"/>
      <c r="T24" s="9"/>
      <c r="U24" s="10"/>
      <c r="V24" s="12"/>
    </row>
    <row r="25" spans="1:22" ht="18.75" x14ac:dyDescent="0.15">
      <c r="A25" s="1"/>
      <c r="B25" s="2"/>
      <c r="C25" s="3"/>
      <c r="D25" s="2"/>
      <c r="E25" s="4"/>
      <c r="F25" s="4"/>
      <c r="G25" s="5"/>
      <c r="H25" s="6"/>
      <c r="I25" s="4"/>
      <c r="J25" s="1"/>
      <c r="K25" s="4"/>
      <c r="L25" s="5"/>
      <c r="M25" s="4"/>
      <c r="N25" s="7"/>
      <c r="O25" s="8"/>
      <c r="P25" s="4"/>
      <c r="Q25" s="7"/>
      <c r="R25" s="4"/>
      <c r="S25" s="9"/>
      <c r="T25" s="9"/>
      <c r="U25" s="10"/>
      <c r="V25" s="12"/>
    </row>
    <row r="26" spans="1:22" ht="18.75" x14ac:dyDescent="0.15">
      <c r="A26" s="1"/>
      <c r="B26" s="2"/>
      <c r="C26" s="3"/>
      <c r="D26" s="2"/>
      <c r="E26" s="4"/>
      <c r="F26" s="4"/>
      <c r="G26" s="5"/>
      <c r="H26" s="6"/>
      <c r="I26" s="4"/>
      <c r="J26" s="1"/>
      <c r="K26" s="4"/>
      <c r="L26" s="5"/>
      <c r="M26" s="4"/>
      <c r="N26" s="7"/>
      <c r="O26" s="8"/>
      <c r="P26" s="4"/>
      <c r="Q26" s="7"/>
      <c r="R26" s="4"/>
      <c r="S26" s="9"/>
      <c r="T26" s="9"/>
      <c r="U26" s="10"/>
      <c r="V26" s="12"/>
    </row>
    <row r="27" spans="1:22" ht="18.75" x14ac:dyDescent="0.15">
      <c r="A27" s="1"/>
      <c r="B27" s="2"/>
      <c r="C27" s="3"/>
      <c r="D27" s="2"/>
      <c r="E27" s="4"/>
      <c r="F27" s="4"/>
      <c r="G27" s="5"/>
      <c r="H27" s="6"/>
      <c r="I27" s="4"/>
      <c r="J27" s="1"/>
      <c r="K27" s="4"/>
      <c r="L27" s="14"/>
      <c r="M27" s="4"/>
      <c r="N27" s="7"/>
      <c r="O27" s="8"/>
      <c r="P27" s="4"/>
      <c r="Q27" s="7"/>
      <c r="R27" s="4"/>
      <c r="S27" s="9"/>
      <c r="T27" s="9"/>
      <c r="U27" s="10"/>
      <c r="V27" s="12"/>
    </row>
    <row r="28" spans="1:22" ht="18.75" x14ac:dyDescent="0.15">
      <c r="A28" s="1"/>
      <c r="B28" s="2"/>
      <c r="C28" s="3"/>
      <c r="D28" s="2"/>
      <c r="E28" s="4"/>
      <c r="F28" s="4"/>
      <c r="G28" s="5"/>
      <c r="H28" s="6"/>
      <c r="I28" s="4"/>
      <c r="J28" s="1"/>
      <c r="K28" s="4"/>
      <c r="L28" s="14"/>
      <c r="M28" s="4"/>
      <c r="N28" s="7"/>
      <c r="O28" s="8"/>
      <c r="P28" s="4"/>
      <c r="Q28" s="7"/>
      <c r="R28" s="4"/>
      <c r="S28" s="9"/>
      <c r="T28" s="9"/>
      <c r="U28" s="10"/>
      <c r="V28" s="12"/>
    </row>
    <row r="29" spans="1:22" ht="18.75" x14ac:dyDescent="0.15">
      <c r="A29" s="1"/>
      <c r="B29" s="2"/>
      <c r="C29" s="3"/>
      <c r="D29" s="2"/>
      <c r="E29" s="4"/>
      <c r="F29" s="4"/>
      <c r="G29" s="5"/>
      <c r="H29" s="6"/>
      <c r="I29" s="4"/>
      <c r="J29" s="1"/>
      <c r="K29" s="4"/>
      <c r="L29" s="14"/>
      <c r="M29" s="4"/>
      <c r="N29" s="7"/>
      <c r="O29" s="8"/>
      <c r="P29" s="4"/>
      <c r="Q29" s="7"/>
      <c r="R29" s="4"/>
      <c r="S29" s="9"/>
      <c r="T29" s="9"/>
      <c r="U29" s="10"/>
      <c r="V29" s="12"/>
    </row>
    <row r="30" spans="1:22" ht="18.75" x14ac:dyDescent="0.15">
      <c r="A30" s="1"/>
      <c r="B30" s="2"/>
      <c r="C30" s="3"/>
      <c r="D30" s="2"/>
      <c r="E30" s="4"/>
      <c r="F30" s="4"/>
      <c r="G30" s="5"/>
      <c r="H30" s="6"/>
      <c r="I30" s="4"/>
      <c r="J30" s="1"/>
      <c r="K30" s="4"/>
      <c r="L30" s="5"/>
      <c r="M30" s="4"/>
      <c r="N30" s="7"/>
      <c r="O30" s="8"/>
      <c r="P30" s="4"/>
      <c r="Q30" s="7"/>
      <c r="R30" s="4"/>
      <c r="S30" s="9"/>
      <c r="T30" s="9"/>
      <c r="U30" s="10"/>
      <c r="V30" s="5"/>
    </row>
    <row r="31" spans="1:22" ht="18.75" x14ac:dyDescent="0.15">
      <c r="A31" s="1"/>
      <c r="B31" s="2"/>
      <c r="C31" s="3"/>
      <c r="D31" s="2"/>
      <c r="E31" s="4"/>
      <c r="F31" s="4"/>
      <c r="G31" s="5"/>
      <c r="H31" s="6"/>
      <c r="I31" s="4"/>
      <c r="J31" s="1"/>
      <c r="K31" s="4"/>
      <c r="L31" s="14"/>
      <c r="M31" s="4"/>
      <c r="N31" s="7"/>
      <c r="O31" s="8"/>
      <c r="P31" s="4"/>
      <c r="Q31" s="7"/>
      <c r="R31" s="4"/>
      <c r="S31" s="9"/>
      <c r="T31" s="9"/>
      <c r="U31" s="10"/>
      <c r="V31" s="12"/>
    </row>
    <row r="32" spans="1:22" ht="18.75" x14ac:dyDescent="0.15">
      <c r="A32" s="1"/>
      <c r="B32" s="2"/>
      <c r="C32" s="3"/>
      <c r="D32" s="2"/>
      <c r="E32" s="4"/>
      <c r="F32" s="4"/>
      <c r="G32" s="5"/>
      <c r="H32" s="6"/>
      <c r="I32" s="4"/>
      <c r="J32" s="1"/>
      <c r="K32" s="4"/>
      <c r="L32" s="5"/>
      <c r="M32" s="4"/>
      <c r="N32" s="7"/>
      <c r="O32" s="8"/>
      <c r="P32" s="4"/>
      <c r="Q32" s="7"/>
      <c r="R32" s="4"/>
      <c r="S32" s="9"/>
      <c r="T32" s="9"/>
      <c r="U32" s="10"/>
      <c r="V32" s="12"/>
    </row>
    <row r="33" spans="1:22" ht="18.75" x14ac:dyDescent="0.15">
      <c r="A33" s="1"/>
      <c r="B33" s="2"/>
      <c r="C33" s="3"/>
      <c r="D33" s="2"/>
      <c r="E33" s="4"/>
      <c r="F33" s="4"/>
      <c r="G33" s="5"/>
      <c r="H33" s="6"/>
      <c r="I33" s="4"/>
      <c r="J33" s="1"/>
      <c r="K33" s="4"/>
      <c r="L33" s="5"/>
      <c r="M33" s="4"/>
      <c r="N33" s="7"/>
      <c r="O33" s="8"/>
      <c r="P33" s="4"/>
      <c r="Q33" s="7"/>
      <c r="R33" s="4"/>
      <c r="S33" s="9"/>
      <c r="T33" s="9"/>
      <c r="U33" s="10"/>
      <c r="V33" s="12"/>
    </row>
    <row r="34" spans="1:22" ht="18.75" x14ac:dyDescent="0.15">
      <c r="A34" s="1"/>
      <c r="B34" s="2"/>
      <c r="C34" s="3"/>
      <c r="D34" s="2"/>
      <c r="E34" s="4"/>
      <c r="F34" s="4"/>
      <c r="G34" s="5"/>
      <c r="H34" s="6"/>
      <c r="I34" s="4"/>
      <c r="J34" s="1"/>
      <c r="K34" s="4"/>
      <c r="L34" s="5"/>
      <c r="M34" s="4"/>
      <c r="N34" s="7"/>
      <c r="O34" s="8"/>
      <c r="P34" s="4"/>
      <c r="Q34" s="7"/>
      <c r="R34" s="4"/>
      <c r="S34" s="9"/>
      <c r="T34" s="9"/>
      <c r="U34" s="10"/>
      <c r="V34" s="12"/>
    </row>
    <row r="35" spans="1:22" ht="18.75" x14ac:dyDescent="0.15">
      <c r="A35" s="1"/>
      <c r="B35" s="2"/>
      <c r="C35" s="3"/>
      <c r="D35" s="2"/>
      <c r="E35" s="4"/>
      <c r="F35" s="4"/>
      <c r="G35" s="5"/>
      <c r="H35" s="6"/>
      <c r="I35" s="4"/>
      <c r="J35" s="1"/>
      <c r="K35" s="4"/>
      <c r="L35" s="5"/>
      <c r="M35" s="4"/>
      <c r="N35" s="7"/>
      <c r="O35" s="8"/>
      <c r="P35" s="4"/>
      <c r="Q35" s="7"/>
      <c r="R35" s="4"/>
      <c r="S35" s="9"/>
      <c r="T35" s="9"/>
      <c r="U35" s="10"/>
      <c r="V35" s="12"/>
    </row>
    <row r="36" spans="1:22" x14ac:dyDescent="0.15">
      <c r="R36" s="18"/>
    </row>
  </sheetData>
  <sortState xmlns:xlrd2="http://schemas.microsoft.com/office/spreadsheetml/2017/richdata2" ref="A1:T1048576">
    <sortCondition descending="1" ref="R1:R1048576"/>
  </sortState>
  <phoneticPr fontId="20" type="noConversion"/>
  <dataValidations count="1">
    <dataValidation type="whole" allowBlank="1" showInputMessage="1" showErrorMessage="1" error="该分值需介于0-100" sqref="P1:P35" xr:uid="{00000000-0002-0000-0100-000000000000}">
      <formula1>0</formula1>
      <formula2>100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independentViews xmlns="https://web.wps.cn/et/2018/main"/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51445977327" isFilterShared="0" woEtMtcEnabled="0" coreConquerUserId="" isAutoUpdatePaused="0" filterType="conn" isMergeTasksAutoUpdate="0" isInserPicAsAttachment="0" supportDbFmlaDisp="0"/>
  </woBookProps>
</woProps>
</file>

<file path=customXml/item4.xml><?xml version="1.0" encoding="utf-8"?>
<autofilters xmlns="https://web.wps.cn/et/2018/main"/>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云玺 聂</cp:lastModifiedBy>
  <dcterms:created xsi:type="dcterms:W3CDTF">2018-06-09T00:28:00Z</dcterms:created>
  <dcterms:modified xsi:type="dcterms:W3CDTF">2026-09-24T02:23:52Z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044B0B672BA76DD765A3DA683005BF9A_42</vt:lpwstr>
  </property>
  <property fmtid="{D5CDD505-2E9C-101B-9397-08002B2CF9AE}" pid="4" name="CalculationRule">
    <vt:i4>0</vt:i4>
  </property>
</Properties>
</file>